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4955" windowHeight="8190" tabRatio="878" activeTab="0"/>
  </bookViews>
  <sheets>
    <sheet name="Связки_кор_ММ" sheetId="1" r:id="rId1"/>
    <sheet name="Связки_кор_СМ" sheetId="2" r:id="rId2"/>
    <sheet name="Связки_кор_лк" sheetId="3" r:id="rId3"/>
    <sheet name="Связки_дл_СМ" sheetId="4" r:id="rId4"/>
    <sheet name="Связки_дл_ММ" sheetId="5" r:id="rId5"/>
    <sheet name="Связки_дл_лк" sheetId="6" r:id="rId6"/>
    <sheet name="СМпо2" sheetId="7" r:id="rId7"/>
    <sheet name="ММпо2" sheetId="8" r:id="rId8"/>
  </sheets>
  <externalReferences>
    <externalReference r:id="rId11"/>
    <externalReference r:id="rId12"/>
    <externalReference r:id="rId13"/>
    <externalReference r:id="rId14"/>
  </externalReferences>
  <definedNames>
    <definedName name="klass1_V" localSheetId="2">#REF!</definedName>
    <definedName name="klass1_V" localSheetId="1">#REF!</definedName>
    <definedName name="klass1_V">#REF!</definedName>
    <definedName name="klass2_B" localSheetId="2">#REF!</definedName>
    <definedName name="klass2_B" localSheetId="1">#REF!</definedName>
    <definedName name="klass2_B">#REF!</definedName>
    <definedName name="klass3_A" localSheetId="2">#REF!</definedName>
    <definedName name="klass3_A" localSheetId="1">#REF!</definedName>
    <definedName name="klass3_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itrinaList">'[2]Start'!$F$17:$F$34</definedName>
    <definedName name="VitrinaNum">'[2]Start'!$F$15</definedName>
    <definedName name="_xlnm.Print_Area" localSheetId="4">'Связки_дл_ММ'!$A$1:$W$38</definedName>
    <definedName name="Пол">'[3]tmp'!$F$42:$F$43</definedName>
    <definedName name="свод" localSheetId="2">'Связки_кор_лк'!$B$6:$D$16</definedName>
    <definedName name="свод">#REF!</definedName>
  </definedNames>
  <calcPr fullCalcOnLoad="1"/>
</workbook>
</file>

<file path=xl/sharedStrings.xml><?xml version="1.0" encoding="utf-8"?>
<sst xmlns="http://schemas.openxmlformats.org/spreadsheetml/2006/main" count="951" uniqueCount="201">
  <si>
    <t>11 сентября 2010 года</t>
  </si>
  <si>
    <t>Краснодарский край, Туапсинский р-н, п. Новомихайловский</t>
  </si>
  <si>
    <t>Протокол соревнований
в дисциплине "Дистанция - пешеходная - связка" (короткая),  5 класс, код ВРВС 0840241811Я
МУЖСКИЕ СВЯЗКИ</t>
  </si>
  <si>
    <t>Результат связки</t>
  </si>
  <si>
    <t>Примечание</t>
  </si>
  <si>
    <t>№ п/п</t>
  </si>
  <si>
    <t>Состав связки</t>
  </si>
  <si>
    <t>Делегация</t>
  </si>
  <si>
    <t>ранг</t>
  </si>
  <si>
    <t>Этап 1.Наклонная навесная переправа вниз</t>
  </si>
  <si>
    <t xml:space="preserve">Этап 2. Спуск по перилам </t>
  </si>
  <si>
    <t xml:space="preserve">Этап 3. Переправа по параллельным перилам </t>
  </si>
  <si>
    <t>Блок этапов 4-5. Навесная переправа с восстановлением суд.перил - Наклонная навесная переправа вниз</t>
  </si>
  <si>
    <t>Этап 6.Спуск по перилам в два участка</t>
  </si>
  <si>
    <t>Этап 7. Подъем с наведением перил</t>
  </si>
  <si>
    <t>Время на дистанции</t>
  </si>
  <si>
    <t>Штраф за отсутствие отметки SI (мин:сек)</t>
  </si>
  <si>
    <t>Вермя на дистанции с учетом штрафа</t>
  </si>
  <si>
    <t>Результат</t>
  </si>
  <si>
    <t>кол-во снятий</t>
  </si>
  <si>
    <t>Место</t>
  </si>
  <si>
    <t xml:space="preserve">Очки связки в зачет </t>
  </si>
  <si>
    <t>% от результата победителя</t>
  </si>
  <si>
    <t>Выполненный норматив</t>
  </si>
  <si>
    <t>Чертанов Всеволод(КМС),
Орлов Артем(КМС)</t>
  </si>
  <si>
    <t>Сб. Пермского края</t>
  </si>
  <si>
    <t>МС</t>
  </si>
  <si>
    <t>Немов Антон(МС),
Сабитов Александр(КМС)</t>
  </si>
  <si>
    <t>Сб. Кемеровской обл.</t>
  </si>
  <si>
    <t>Ходунов Дмитрий(КМС),
Синев Кирилл(КМС)</t>
  </si>
  <si>
    <t>Пятаков Юрий(МС),
Игнатков Алексей(МС)</t>
  </si>
  <si>
    <t>Якушев Александр(МС),
Расторгуев Егор(КМС)</t>
  </si>
  <si>
    <t>Сб. Ростовской обл.</t>
  </si>
  <si>
    <t>КМС</t>
  </si>
  <si>
    <t>Ворожейкин Александр(КМС),
Егоров Денис(МС)</t>
  </si>
  <si>
    <t>Сб. г. Москвы</t>
  </si>
  <si>
    <t>Трофимов Александр(КМС),
Яранцев Михаил(КМС)</t>
  </si>
  <si>
    <t>Сб. Республики Марий Эл</t>
  </si>
  <si>
    <t>Князев Сергей(КМС),
Лукьянов Павел(КМС)</t>
  </si>
  <si>
    <t>Хамурзов Владимир(КМС),
Ольховский Дмитрий(КМС)</t>
  </si>
  <si>
    <t>I</t>
  </si>
  <si>
    <t>Евтушенко Андрей(КМС),
Алексеев Алексей(КМС)</t>
  </si>
  <si>
    <t>Сб. Ставропольского края</t>
  </si>
  <si>
    <t>Иванов Владимир(КМС),
Кудряшов Александр(КМС)</t>
  </si>
  <si>
    <t>Сб. Белгородской обл.</t>
  </si>
  <si>
    <t>Лесников Артур(КМС),
Семенов Александр(КМС)</t>
  </si>
  <si>
    <t>Сб. ХМАО-Югра</t>
  </si>
  <si>
    <t>Морозков Евгений(КМС),
Спирин Александр(КМС)</t>
  </si>
  <si>
    <t>Сб. Свердловской обл.</t>
  </si>
  <si>
    <t>Щукин Сергей(I),
Старков Александр(I)</t>
  </si>
  <si>
    <t>Митюшкин Иван(КМС),
Куминов Сергей(КМС)</t>
  </si>
  <si>
    <t>Сб. Хабаровского края</t>
  </si>
  <si>
    <t>Шеходанов Вячеслав(КМС),
Кравцов Дмитрий(КМС)</t>
  </si>
  <si>
    <t>Сб. Красноярского края</t>
  </si>
  <si>
    <t>Изместьев Иван(I),
Гайфиев Руслан(I)</t>
  </si>
  <si>
    <t>Дмитриев Виталий(МС),
Подольский Константин(КМС)</t>
  </si>
  <si>
    <t>Сб. Вологодской обл.</t>
  </si>
  <si>
    <t>Медведев Геннадий(КМС),
Горелов Владимир(КМС)</t>
  </si>
  <si>
    <t>Гвоздь Даниил(I),
Вереникин Павел(КМС)</t>
  </si>
  <si>
    <t>Королёв Роман(КМС),
Крутиков Роман(КМС)</t>
  </si>
  <si>
    <t>Купин Николай(КМС),
Кузнецов Дмитрий(КМС)</t>
  </si>
  <si>
    <t>Сб. Республики Адыгея</t>
  </si>
  <si>
    <t>Ганиев Илгам(КМС),
Ахтямов Марат(КМС)</t>
  </si>
  <si>
    <t>Сб. Республики Башкортостан</t>
  </si>
  <si>
    <t>Захаров Сергей(I),
Николаев Станислав(I)</t>
  </si>
  <si>
    <t>Сб. Калужской обл.</t>
  </si>
  <si>
    <t>Саволайнен Иван(КМС),
Гуськов Леонид(I)</t>
  </si>
  <si>
    <t>Соседов Роман(КМС),
Королятин Дмитрий(I)</t>
  </si>
  <si>
    <t>сн</t>
  </si>
  <si>
    <t>сн с этапов</t>
  </si>
  <si>
    <t/>
  </si>
  <si>
    <t>Тершуков Сергей(КМС),
Штадлер Владимир(КМС)</t>
  </si>
  <si>
    <t>Сб. Краснодарского края</t>
  </si>
  <si>
    <t>Хмелевский Александр(КМС),
Хисамов Тимур(КМС)</t>
  </si>
  <si>
    <t>Китаев Александр(КМС),
Михедеров Анатолий(I)</t>
  </si>
  <si>
    <t>Сб. Ульяновской обл.</t>
  </si>
  <si>
    <t>Антонов Владимир(КМС),
Поленок Андрей(КМС)</t>
  </si>
  <si>
    <t>Сб. г. Санкт-Петербург</t>
  </si>
  <si>
    <t>Чесноков Дмитрий(КМС),
Петров Александр(КМС)</t>
  </si>
  <si>
    <t>Шутак Олег(I),
Бубнов Алексей(I)</t>
  </si>
  <si>
    <t>Сб. Нижегородской обл.</t>
  </si>
  <si>
    <t>прев. КВ</t>
  </si>
  <si>
    <t>Готовкин Владимир(I),
Дешин Дмирий(I)</t>
  </si>
  <si>
    <t>Сб. Липецкая обл.</t>
  </si>
  <si>
    <t>Квалификационный ранг дистанции</t>
  </si>
  <si>
    <t>Главный судья____________________________ /А.В. Дегтярев, ССВК, г. Москва/</t>
  </si>
  <si>
    <t>Главный секретарь  ________________________ /Е. Волокитина, СС1К, г. Москва/</t>
  </si>
  <si>
    <t>Протокол соревнований
в дисциплине "Дистанция - пешеходная - связка" (короткая),  5 класс, код ВРВС 0840241811Я
СМЕШАННЫЕ СВЯЗКИ</t>
  </si>
  <si>
    <t>Вермя на дистанции с учетом  штрафа</t>
  </si>
  <si>
    <t>Ариничев Петр(I),
Зайцева Мария(I)</t>
  </si>
  <si>
    <t>Кочуганов Сергей(МС),
Мустафа Наталья(МС)</t>
  </si>
  <si>
    <t>Морозова Александра(КМС),
Медведев Алексей(КМС)</t>
  </si>
  <si>
    <t>Андреев Андрей(КМС),
Стащук Таисия(КМС)</t>
  </si>
  <si>
    <t>Перевозчиков Степан(КМС),
Нурлыгаянова Зульфия(МС)</t>
  </si>
  <si>
    <t>Шварев Артем(I),
Костевич Ирина(КМС)</t>
  </si>
  <si>
    <t>Конев Денис(КМС),
Конева Евгения(КМС)</t>
  </si>
  <si>
    <t>Алдров Николай(МС),
Тарасова Людмила(МС)</t>
  </si>
  <si>
    <t>Волков Сергей(КМС),
Мышляева Александра(КМС)</t>
  </si>
  <si>
    <t>Ильченко Антон(КМС),
Лозьянова Елена(КМС)</t>
  </si>
  <si>
    <t>Кузьмин Александр(КМС),
Дзыбова Маргарита(МС)</t>
  </si>
  <si>
    <t>Жильцов Алексей(КМС),
Александрова Марина(КМС)</t>
  </si>
  <si>
    <t>Савельев Андрей(I),
Ворожейкина Мария(КМС)</t>
  </si>
  <si>
    <t>Пешиков Сергей(КМС),
Аксенова Анастасия(КМС)</t>
  </si>
  <si>
    <t>Каськаев Сергей(МС),
Линова Дарья(КМС)</t>
  </si>
  <si>
    <t>Лукина Анна(МС),
Беляев Дмитрий(МС)</t>
  </si>
  <si>
    <t>Кобзев Дмитрий(МС),
Аглушевич Светлана(МС)</t>
  </si>
  <si>
    <t>Мирошниченко Екатерина(КМС),
Бабичев Виктор(КМС)</t>
  </si>
  <si>
    <t>Сенотрусов Вячеслав(КМС),
Вострикова Кристина(КМС)</t>
  </si>
  <si>
    <t>Беляков Владислав(КМС),
Горовая Клавдия(КМС)</t>
  </si>
  <si>
    <t>Шевляков Александр(I),
Кретова Мария(КМС)</t>
  </si>
  <si>
    <t>Капитоненко Роман(I),
Шуклина Виктория(I)</t>
  </si>
  <si>
    <t>Назырова Ляйсан(КМС),
Афанасьев Дмитрий(КМС)</t>
  </si>
  <si>
    <t>Соболев Станислав(КМС),
Коливашко Регина(КМС)</t>
  </si>
  <si>
    <t>Мингажев Рустам(КМС),
Валеева Галия(КМС)</t>
  </si>
  <si>
    <t>Огер Вера(I),
Огер Алексей(I)</t>
  </si>
  <si>
    <t>Афанасьев Сергей(КМС),
Иванова Анна(I)</t>
  </si>
  <si>
    <t>Клоков Александр(I),
Своротова Ольга(I)</t>
  </si>
  <si>
    <t>Токарев Виталий(КМС),
Дроздова Наталья(КМС)</t>
  </si>
  <si>
    <t>Один Сергей(КМС),
Скрипилева Ольга(КМС)</t>
  </si>
  <si>
    <t>Самарина Евгения(КМС),
Трикозов Виктор(КМС)</t>
  </si>
  <si>
    <t>Логинов Евгений(I),
Абакарова Ирина(КМС)</t>
  </si>
  <si>
    <t>Краснодарский край, Туапсинский район, п. Новомихайловский</t>
  </si>
  <si>
    <t>Протокол соревнований
в дисциплине "Дистанция - пешеходная - связка" (короткая),  5 класса
ЛИЧНО-КОМАНДНЫЙ ЗАЧЕТ</t>
  </si>
  <si>
    <t>Результат делегации</t>
  </si>
  <si>
    <t>Сумма очков делегации</t>
  </si>
  <si>
    <t>Место делегации</t>
  </si>
  <si>
    <t>17</t>
  </si>
  <si>
    <t>18</t>
  </si>
  <si>
    <t>19</t>
  </si>
  <si>
    <t>20</t>
  </si>
  <si>
    <r>
      <t xml:space="preserve">МИНИСТЕРСТВО СПОРТА, ТУРИЗМА И МОЛОДЕЖНОЙ ПОЛИТИКИ РОССИЙСКОЙ ФЕДЕРАЦИИ
ТУРИСТСКО-СПОРТИВНЫЙ СОЮЗ РОССИИ
ФЕДЕРАЦИЯ СПОРТИВНОГО ТУРИЗМА КУБАНИ
МОСКОВСКИЙ РЕГИОНАЛЬНЫЙ ЦЕНТР СПОРТИВНОГО ТУРИЗМА
</t>
    </r>
    <r>
      <rPr>
        <b/>
        <sz val="16"/>
        <rFont val="Arial"/>
        <family val="2"/>
      </rPr>
      <t>ЧЕМПИОНАТ РОССИИ ПО СПОРТИВНОМУ ТУРИЗМУ НА ПЕШЕХОДНЫХ ДИСТАНЦИЯХ</t>
    </r>
  </si>
  <si>
    <r>
      <t xml:space="preserve">МИНИСТЕРСТВО СПОРТА, ТУРИЗМА И МОЛОДЕЖНОЙ ПОЛИТИКИ РОССИЙСКОЙ ФЕДЕРАЦИИ
ТУРИСТСКО-СПОРТИВНЫЙ СОЮЗ РОССИИ
ФЕДЕРАЦИЯ СПОРТИВНОГО ТУРИЗМА КУБАНИ
МОСКОВСКИЙ РЕГИОНАЛЬНЫЙ ЦЕНТР СПОРТИВНОГО ТУРИЗМА
</t>
    </r>
    <r>
      <rPr>
        <b/>
        <sz val="16"/>
        <rFont val="Arial"/>
        <family val="2"/>
      </rPr>
      <t>ЧЕМПИОНАТ РОССИИ ПО СПОРТИВНОМУ ТУРИЗМУ 
НА ПЕШЕХОДНЫХ ДИСТАНЦИЯХ</t>
    </r>
  </si>
  <si>
    <t>15 сентября 2010 года</t>
  </si>
  <si>
    <t>Протокол соревнований
в дисциплине "дистанция - пешеходная - связка" (длинной),  5 класса, код ВРВС 0840241811Я
СМЕШАННЫЕ СВЯЗКИ</t>
  </si>
  <si>
    <t>Этап 1. Ориентирование в заданном направлении</t>
  </si>
  <si>
    <t>Этап 2. Переправа по параллельным перилам через сухой овраг</t>
  </si>
  <si>
    <t>Этап 3. Навесная переправа через сухой овраг</t>
  </si>
  <si>
    <t>Блок этапов 4-5. Подъем по перилам - Навесная переправа</t>
  </si>
  <si>
    <t>Отсечка</t>
  </si>
  <si>
    <t>Этап 6. Навесная переправа через водную преграду с восстановлением судейских перил</t>
  </si>
  <si>
    <t>Этап 7. Спуск по склону по перилам в четыре участка</t>
  </si>
  <si>
    <t>Этап 8. Подъем по склону по перилам в пять участков</t>
  </si>
  <si>
    <t>Время работы до промежуточной отметки</t>
  </si>
  <si>
    <t>Сумма отсечек (мин:сек)</t>
  </si>
  <si>
    <t>Вермя на дистанции с учетом отсечек и штрафа</t>
  </si>
  <si>
    <t>Москалев Семен(МС),
Москалева Мария(МС)</t>
  </si>
  <si>
    <t>сн с дист</t>
  </si>
  <si>
    <t>Главный секретарь  _______________________ /Е.А. Волокитина, СС1К, г. Москва/</t>
  </si>
  <si>
    <t>Протокол соревнований в дисциплине "дистанция - пешеходная - связка" (длинной),  5 класса, код ВРВС 0840241811Я
МУЖСКИЕ СВЯЗКИ</t>
  </si>
  <si>
    <t>Превышение ПКВ</t>
  </si>
  <si>
    <t>Щукин Сергей(I),
Шварев Артем(I)</t>
  </si>
  <si>
    <t>ПКВ</t>
  </si>
  <si>
    <t>сн с дист. (ПКВ)</t>
  </si>
  <si>
    <t>не старт</t>
  </si>
  <si>
    <t>Квалификационный ранг дистанции:</t>
  </si>
  <si>
    <t>Главный секретарь ________________________ /Е.А. Волокитина, СС1К, г. Москва/</t>
  </si>
  <si>
    <t>Протокол соревнований
в дисциплине "дистанция - пешеходная - связка" (длинной)
ЛИЧНО-КОМАНДНЫЙ ЗАЧЕТ</t>
  </si>
  <si>
    <r>
      <t>МИНИСТЕРСТВО СПОРТА, ТУРИЗМА И МОЛОДЕЖНОЙ ПОЛИТИКИ РОССИЙСКОЙ ФЕДЕРАЦИИ
ТУРИСТСКО-СПОРТИВНЫЙ СОЮЗ РОССИИ
ФЕДЕРАЦИЯ СПОРТИВНОГО ТУРИЗМА КУБАНИ
МОСКОВСКИЙ РЕГИОНАЛЬНЫЙ ЦЕНТР СПОРТИВНОГО ТУРИЗМА</t>
    </r>
    <r>
      <rPr>
        <b/>
        <sz val="16"/>
        <rFont val="Arial"/>
        <family val="2"/>
      </rPr>
      <t xml:space="preserve">
</t>
    </r>
    <r>
      <rPr>
        <b/>
        <sz val="8"/>
        <rFont val="Arial"/>
        <family val="2"/>
      </rPr>
      <t xml:space="preserve">
</t>
    </r>
    <r>
      <rPr>
        <b/>
        <sz val="16"/>
        <rFont val="Arial"/>
        <family val="2"/>
      </rPr>
      <t>ЧЕМПИОНАТ РОССИИ ПО СПОРТИВНОМУ ТУРИЗМУ НА ПЕШЕХОДНЫХ ДИСТАНЦИЯХ</t>
    </r>
  </si>
  <si>
    <r>
      <t>МИНИСТЕРСТВО СПОРТА, ТУРИЗМА И МОЛОДЕЖНОЙ ПОЛИТИКИ РОССИЙСКОЙ ФЕДЕРАЦИИ
ТУРИСТСКО-СПОРТИВНЫЙ СОЮЗ РОССИИ
ФЕДЕРАЦИЯ СПОРТИВНОГО ТУРИЗМА КУБАНИ
МОСКОВСКИЙ РЕГИОНАЛЬНЫЙ ЦЕНТР СПОРТИВНОГО ТУРИЗМА</t>
    </r>
    <r>
      <rPr>
        <b/>
        <sz val="16"/>
        <rFont val="Arial"/>
        <family val="2"/>
      </rPr>
      <t xml:space="preserve">
</t>
    </r>
    <r>
      <rPr>
        <b/>
        <sz val="8"/>
        <rFont val="Arial"/>
        <family val="2"/>
      </rPr>
      <t xml:space="preserve">
</t>
    </r>
    <r>
      <rPr>
        <b/>
        <sz val="16"/>
        <rFont val="Arial"/>
        <family val="2"/>
      </rPr>
      <t>ЧЕМПИОНАТ РОССИИ ПО СПОРТИВНОМУ ТУРИЗМУ
НА ПЕШЕХОДНЫХ ДИСТАНЦИЯХ</t>
    </r>
  </si>
  <si>
    <t>Протокол соревнований
 в дисциплине "дистанция - пешеходная - связка" по итогам двух дистанций
СМЕШАННЫЕ СВЯЗКИ</t>
  </si>
  <si>
    <t>Дистанция - пешеходная - связка (короткая)</t>
  </si>
  <si>
    <t>Дистанция - пешеходная - связка (длинная)</t>
  </si>
  <si>
    <t>Сумма очков</t>
  </si>
  <si>
    <t>Вузы</t>
  </si>
  <si>
    <t>Связка</t>
  </si>
  <si>
    <t>Очки</t>
  </si>
  <si>
    <t>157_158</t>
  </si>
  <si>
    <t>124_125</t>
  </si>
  <si>
    <t>74_82</t>
  </si>
  <si>
    <t>66_67</t>
  </si>
  <si>
    <t>18_22</t>
  </si>
  <si>
    <t>20_21</t>
  </si>
  <si>
    <t>да</t>
  </si>
  <si>
    <t>72_75</t>
  </si>
  <si>
    <t>38_41</t>
  </si>
  <si>
    <t>39_40</t>
  </si>
  <si>
    <t>85_86</t>
  </si>
  <si>
    <t>83_84</t>
  </si>
  <si>
    <t>2_5</t>
  </si>
  <si>
    <t>159_162</t>
  </si>
  <si>
    <t>53_54</t>
  </si>
  <si>
    <t>112_113</t>
  </si>
  <si>
    <t>103_99</t>
  </si>
  <si>
    <t>132_133</t>
  </si>
  <si>
    <t>-</t>
  </si>
  <si>
    <t>65_70</t>
  </si>
  <si>
    <t>109_111</t>
  </si>
  <si>
    <t>6_9</t>
  </si>
  <si>
    <t>7_8</t>
  </si>
  <si>
    <t>57_58</t>
  </si>
  <si>
    <t>116_117</t>
  </si>
  <si>
    <t>142_146</t>
  </si>
  <si>
    <t>30_36</t>
  </si>
  <si>
    <t>138_139</t>
  </si>
  <si>
    <t>95_98</t>
  </si>
  <si>
    <t>149_150</t>
  </si>
  <si>
    <t>128_134</t>
  </si>
  <si>
    <t>106_107</t>
  </si>
  <si>
    <t>61_62</t>
  </si>
  <si>
    <t>11_15</t>
  </si>
  <si>
    <t>Протокол соревнований
в дисциплине "дистанция - пешеходная - связка" по итогам двух дистанций
МУЖСКИЕ СВЯЗКИ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</si>
</sst>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[$-FC19]d\ mmmm\ yyyy\ &quot;г.&quot;"/>
    <numFmt numFmtId="190" formatCode="yyyy"/>
    <numFmt numFmtId="191" formatCode="hh:mm"/>
    <numFmt numFmtId="192" formatCode="h:mm:ss;@"/>
    <numFmt numFmtId="193" formatCode="0.00;[Red]0.00"/>
    <numFmt numFmtId="194" formatCode="\h\:\m\m\:\s\s"/>
    <numFmt numFmtId="195" formatCode="[$-F800]dddd\,\ mmmm\ dd\,\ yyyy"/>
    <numFmt numFmtId="196" formatCode="[$-409]h:mm:ss\ AM/PM;@"/>
    <numFmt numFmtId="197" formatCode="mm"/>
    <numFmt numFmtId="198" formatCode="dd/mm/yy\ h:mm;@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41"/>
      <name val="Arial"/>
      <family val="2"/>
    </font>
    <font>
      <sz val="11"/>
      <color indexed="41"/>
      <name val="Arial"/>
      <family val="2"/>
    </font>
    <font>
      <b/>
      <sz val="11"/>
      <color indexed="41"/>
      <name val="Arial"/>
      <family val="2"/>
    </font>
    <font>
      <b/>
      <sz val="10"/>
      <color indexed="41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4" fillId="0" borderId="0" xfId="54" applyFont="1" applyFill="1">
      <alignment/>
      <protection/>
    </xf>
    <xf numFmtId="0" fontId="24" fillId="0" borderId="0" xfId="54" applyFont="1" applyFill="1" applyAlignment="1">
      <alignment horizontal="left"/>
      <protection/>
    </xf>
    <xf numFmtId="0" fontId="21" fillId="0" borderId="0" xfId="54" applyFont="1" applyFill="1" applyAlignment="1">
      <alignment wrapText="1"/>
      <protection/>
    </xf>
    <xf numFmtId="0" fontId="14" fillId="0" borderId="0" xfId="54" applyFont="1" applyFill="1" applyAlignment="1">
      <alignment wrapText="1"/>
      <protection/>
    </xf>
    <xf numFmtId="45" fontId="21" fillId="0" borderId="0" xfId="54" applyNumberFormat="1" applyFont="1" applyFill="1">
      <alignment/>
      <protection/>
    </xf>
    <xf numFmtId="0" fontId="14" fillId="0" borderId="0" xfId="54" applyFont="1" applyFill="1" applyAlignment="1">
      <alignment horizontal="center"/>
      <protection/>
    </xf>
    <xf numFmtId="0" fontId="24" fillId="0" borderId="0" xfId="54" applyNumberFormat="1" applyFont="1" applyFill="1" applyAlignment="1">
      <alignment horizontal="right"/>
      <protection/>
    </xf>
    <xf numFmtId="0" fontId="25" fillId="0" borderId="0" xfId="54" applyNumberFormat="1" applyFont="1" applyFill="1" applyAlignment="1">
      <alignment horizontal="right"/>
      <protection/>
    </xf>
    <xf numFmtId="0" fontId="24" fillId="0" borderId="0" xfId="54" applyNumberFormat="1" applyFont="1" applyFill="1" applyBorder="1" applyAlignment="1">
      <alignment horizontal="right"/>
      <protection/>
    </xf>
    <xf numFmtId="0" fontId="14" fillId="0" borderId="0" xfId="54" applyNumberFormat="1" applyFont="1" applyFill="1">
      <alignment/>
      <protection/>
    </xf>
    <xf numFmtId="0" fontId="24" fillId="0" borderId="0" xfId="56" applyFont="1" applyFill="1" applyBorder="1" applyAlignment="1">
      <alignment horizontal="right" vertical="center"/>
      <protection/>
    </xf>
    <xf numFmtId="0" fontId="14" fillId="0" borderId="0" xfId="56" applyFont="1" applyFill="1">
      <alignment/>
      <protection/>
    </xf>
    <xf numFmtId="0" fontId="27" fillId="0" borderId="10" xfId="56" applyFont="1" applyFill="1" applyBorder="1" applyAlignment="1">
      <alignment textRotation="90" wrapText="1"/>
      <protection/>
    </xf>
    <xf numFmtId="0" fontId="27" fillId="0" borderId="11" xfId="56" applyFont="1" applyFill="1" applyBorder="1" applyAlignment="1">
      <alignment wrapText="1"/>
      <protection/>
    </xf>
    <xf numFmtId="0" fontId="27" fillId="0" borderId="12" xfId="56" applyFont="1" applyFill="1" applyBorder="1">
      <alignment/>
      <protection/>
    </xf>
    <xf numFmtId="172" fontId="27" fillId="0" borderId="13" xfId="56" applyNumberFormat="1" applyFont="1" applyFill="1" applyBorder="1" applyAlignment="1">
      <alignment horizontal="center" textRotation="90"/>
      <protection/>
    </xf>
    <xf numFmtId="0" fontId="27" fillId="0" borderId="14" xfId="56" applyFont="1" applyFill="1" applyBorder="1" applyAlignment="1">
      <alignment horizontal="left" textRotation="90" wrapText="1"/>
      <protection/>
    </xf>
    <xf numFmtId="0" fontId="27" fillId="0" borderId="15" xfId="56" applyFont="1" applyFill="1" applyBorder="1" applyAlignment="1">
      <alignment wrapText="1"/>
      <protection/>
    </xf>
    <xf numFmtId="0" fontId="27" fillId="0" borderId="16" xfId="56" applyFont="1" applyFill="1" applyBorder="1">
      <alignment/>
      <protection/>
    </xf>
    <xf numFmtId="172" fontId="27" fillId="0" borderId="17" xfId="56" applyNumberFormat="1" applyFont="1" applyFill="1" applyBorder="1" applyAlignment="1">
      <alignment horizontal="center" textRotation="90"/>
      <protection/>
    </xf>
    <xf numFmtId="0" fontId="21" fillId="0" borderId="18" xfId="56" applyFont="1" applyFill="1" applyBorder="1" applyAlignment="1">
      <alignment horizontal="center" textRotation="90" wrapText="1"/>
      <protection/>
    </xf>
    <xf numFmtId="0" fontId="21" fillId="0" borderId="19" xfId="56" applyFont="1" applyFill="1" applyBorder="1" applyAlignment="1">
      <alignment horizontal="center" textRotation="90" wrapText="1"/>
      <protection/>
    </xf>
    <xf numFmtId="0" fontId="27" fillId="0" borderId="17" xfId="56" applyFont="1" applyFill="1" applyBorder="1" applyAlignment="1">
      <alignment horizontal="center" textRotation="90" wrapText="1"/>
      <protection/>
    </xf>
    <xf numFmtId="0" fontId="25" fillId="0" borderId="18" xfId="56" applyFont="1" applyFill="1" applyBorder="1" applyAlignment="1">
      <alignment horizontal="center" textRotation="90" wrapText="1"/>
      <protection/>
    </xf>
    <xf numFmtId="0" fontId="28" fillId="0" borderId="20" xfId="56" applyFont="1" applyFill="1" applyBorder="1" applyAlignment="1">
      <alignment horizontal="center" textRotation="90" wrapText="1"/>
      <protection/>
    </xf>
    <xf numFmtId="0" fontId="29" fillId="0" borderId="16" xfId="56" applyFont="1" applyFill="1" applyBorder="1" applyAlignment="1">
      <alignment horizontal="center" textRotation="90" wrapText="1"/>
      <protection/>
    </xf>
    <xf numFmtId="0" fontId="27" fillId="0" borderId="21" xfId="56" applyFont="1" applyFill="1" applyBorder="1" applyAlignment="1">
      <alignment horizontal="center" textRotation="90" wrapText="1"/>
      <protection/>
    </xf>
    <xf numFmtId="0" fontId="29" fillId="0" borderId="18" xfId="56" applyNumberFormat="1" applyFont="1" applyFill="1" applyBorder="1" applyAlignment="1">
      <alignment horizontal="center" textRotation="90" wrapText="1"/>
      <protection/>
    </xf>
    <xf numFmtId="0" fontId="27" fillId="0" borderId="19" xfId="56" applyNumberFormat="1" applyFont="1" applyFill="1" applyBorder="1" applyAlignment="1">
      <alignment horizontal="center" textRotation="90" wrapText="1"/>
      <protection/>
    </xf>
    <xf numFmtId="0" fontId="27" fillId="0" borderId="19" xfId="56" applyFont="1" applyFill="1" applyBorder="1" applyAlignment="1">
      <alignment horizontal="center" textRotation="90" wrapText="1"/>
      <protection/>
    </xf>
    <xf numFmtId="0" fontId="14" fillId="0" borderId="0" xfId="56" applyFont="1" applyFill="1">
      <alignment/>
      <protection/>
    </xf>
    <xf numFmtId="0" fontId="14" fillId="0" borderId="22" xfId="56" applyFont="1" applyFill="1" applyBorder="1" applyAlignment="1">
      <alignment horizontal="left"/>
      <protection/>
    </xf>
    <xf numFmtId="0" fontId="14" fillId="0" borderId="23" xfId="56" applyFont="1" applyFill="1" applyBorder="1" applyAlignment="1">
      <alignment wrapText="1"/>
      <protection/>
    </xf>
    <xf numFmtId="0" fontId="14" fillId="0" borderId="24" xfId="56" applyFont="1" applyBorder="1" applyAlignment="1">
      <alignment horizontal="left" indent="4"/>
      <protection/>
    </xf>
    <xf numFmtId="0" fontId="30" fillId="0" borderId="25" xfId="56" applyFont="1" applyFill="1" applyBorder="1" applyAlignment="1">
      <alignment horizontal="right" wrapText="1"/>
      <protection/>
    </xf>
    <xf numFmtId="0" fontId="14" fillId="0" borderId="26" xfId="56" applyFont="1" applyFill="1" applyBorder="1">
      <alignment/>
      <protection/>
    </xf>
    <xf numFmtId="0" fontId="14" fillId="0" borderId="23" xfId="56" applyFont="1" applyFill="1" applyBorder="1">
      <alignment/>
      <protection/>
    </xf>
    <xf numFmtId="21" fontId="14" fillId="0" borderId="27" xfId="56" applyNumberFormat="1" applyFont="1" applyFill="1" applyBorder="1">
      <alignment/>
      <protection/>
    </xf>
    <xf numFmtId="21" fontId="14" fillId="0" borderId="26" xfId="56" applyNumberFormat="1" applyFont="1" applyFill="1" applyBorder="1">
      <alignment/>
      <protection/>
    </xf>
    <xf numFmtId="21" fontId="14" fillId="0" borderId="28" xfId="56" applyNumberFormat="1" applyFont="1" applyFill="1" applyBorder="1">
      <alignment/>
      <protection/>
    </xf>
    <xf numFmtId="21" fontId="28" fillId="0" borderId="29" xfId="56" applyNumberFormat="1" applyFont="1" applyFill="1" applyBorder="1" applyAlignment="1">
      <alignment horizontal="right"/>
      <protection/>
    </xf>
    <xf numFmtId="0" fontId="14" fillId="0" borderId="28" xfId="56" applyNumberFormat="1" applyFont="1" applyFill="1" applyBorder="1">
      <alignment/>
      <protection/>
    </xf>
    <xf numFmtId="0" fontId="28" fillId="0" borderId="26" xfId="56" applyNumberFormat="1" applyFont="1" applyFill="1" applyBorder="1" applyAlignment="1">
      <alignment horizontal="center"/>
      <protection/>
    </xf>
    <xf numFmtId="0" fontId="28" fillId="0" borderId="23" xfId="56" applyNumberFormat="1" applyFont="1" applyFill="1" applyBorder="1" applyAlignment="1">
      <alignment horizontal="center"/>
      <protection/>
    </xf>
    <xf numFmtId="10" fontId="14" fillId="0" borderId="23" xfId="56" applyNumberFormat="1" applyFont="1" applyFill="1" applyBorder="1">
      <alignment/>
      <protection/>
    </xf>
    <xf numFmtId="0" fontId="14" fillId="0" borderId="28" xfId="56" applyFont="1" applyFill="1" applyBorder="1" applyAlignment="1">
      <alignment horizontal="center"/>
      <protection/>
    </xf>
    <xf numFmtId="0" fontId="14" fillId="0" borderId="22" xfId="56" applyFont="1" applyFill="1" applyBorder="1">
      <alignment/>
      <protection/>
    </xf>
    <xf numFmtId="0" fontId="14" fillId="0" borderId="30" xfId="56" applyFont="1" applyFill="1" applyBorder="1" applyAlignment="1">
      <alignment horizontal="left"/>
      <protection/>
    </xf>
    <xf numFmtId="0" fontId="14" fillId="0" borderId="24" xfId="56" applyFont="1" applyFill="1" applyBorder="1" applyAlignment="1">
      <alignment wrapText="1"/>
      <protection/>
    </xf>
    <xf numFmtId="0" fontId="30" fillId="0" borderId="31" xfId="56" applyFont="1" applyFill="1" applyBorder="1" applyAlignment="1">
      <alignment horizontal="right" wrapText="1"/>
      <protection/>
    </xf>
    <xf numFmtId="0" fontId="14" fillId="0" borderId="32" xfId="56" applyFont="1" applyFill="1" applyBorder="1">
      <alignment/>
      <protection/>
    </xf>
    <xf numFmtId="0" fontId="14" fillId="0" borderId="24" xfId="56" applyFont="1" applyFill="1" applyBorder="1">
      <alignment/>
      <protection/>
    </xf>
    <xf numFmtId="0" fontId="28" fillId="0" borderId="24" xfId="56" applyNumberFormat="1" applyFont="1" applyFill="1" applyBorder="1" applyAlignment="1">
      <alignment horizontal="center"/>
      <protection/>
    </xf>
    <xf numFmtId="0" fontId="14" fillId="0" borderId="33" xfId="56" applyFont="1" applyFill="1" applyBorder="1" applyAlignment="1">
      <alignment horizontal="center"/>
      <protection/>
    </xf>
    <xf numFmtId="0" fontId="14" fillId="0" borderId="30" xfId="56" applyFont="1" applyFill="1" applyBorder="1">
      <alignment/>
      <protection/>
    </xf>
    <xf numFmtId="0" fontId="14" fillId="0" borderId="24" xfId="56" applyFill="1" applyBorder="1">
      <alignment/>
      <protection/>
    </xf>
    <xf numFmtId="21" fontId="14" fillId="0" borderId="33" xfId="56" applyNumberFormat="1" applyFont="1" applyFill="1" applyBorder="1">
      <alignment/>
      <protection/>
    </xf>
    <xf numFmtId="21" fontId="14" fillId="0" borderId="29" xfId="56" applyNumberFormat="1" applyFont="1" applyFill="1" applyBorder="1">
      <alignment/>
      <protection/>
    </xf>
    <xf numFmtId="0" fontId="14" fillId="0" borderId="24" xfId="56" applyFill="1" applyBorder="1" applyAlignment="1">
      <alignment wrapText="1"/>
      <protection/>
    </xf>
    <xf numFmtId="0" fontId="14" fillId="0" borderId="32" xfId="56" applyFill="1" applyBorder="1">
      <alignment/>
      <protection/>
    </xf>
    <xf numFmtId="0" fontId="14" fillId="0" borderId="34" xfId="56" applyFont="1" applyFill="1" applyBorder="1" applyAlignment="1">
      <alignment horizontal="left"/>
      <protection/>
    </xf>
    <xf numFmtId="0" fontId="14" fillId="0" borderId="35" xfId="56" applyFont="1" applyFill="1" applyBorder="1" applyAlignment="1">
      <alignment wrapText="1"/>
      <protection/>
    </xf>
    <xf numFmtId="0" fontId="14" fillId="0" borderId="35" xfId="56" applyFont="1" applyBorder="1" applyAlignment="1">
      <alignment horizontal="left" indent="4"/>
      <protection/>
    </xf>
    <xf numFmtId="0" fontId="30" fillId="0" borderId="36" xfId="56" applyFont="1" applyFill="1" applyBorder="1" applyAlignment="1">
      <alignment horizontal="right" wrapText="1"/>
      <protection/>
    </xf>
    <xf numFmtId="0" fontId="14" fillId="0" borderId="37" xfId="56" applyFont="1" applyFill="1" applyBorder="1">
      <alignment/>
      <protection/>
    </xf>
    <xf numFmtId="0" fontId="14" fillId="0" borderId="35" xfId="56" applyFont="1" applyFill="1" applyBorder="1">
      <alignment/>
      <protection/>
    </xf>
    <xf numFmtId="21" fontId="14" fillId="0" borderId="38" xfId="56" applyNumberFormat="1" applyFont="1" applyFill="1" applyBorder="1">
      <alignment/>
      <protection/>
    </xf>
    <xf numFmtId="21" fontId="14" fillId="0" borderId="39" xfId="56" applyNumberFormat="1" applyFont="1" applyFill="1" applyBorder="1">
      <alignment/>
      <protection/>
    </xf>
    <xf numFmtId="21" fontId="14" fillId="0" borderId="40" xfId="56" applyNumberFormat="1" applyFont="1" applyFill="1" applyBorder="1">
      <alignment/>
      <protection/>
    </xf>
    <xf numFmtId="21" fontId="28" fillId="0" borderId="16" xfId="56" applyNumberFormat="1" applyFont="1" applyFill="1" applyBorder="1" applyAlignment="1">
      <alignment horizontal="right"/>
      <protection/>
    </xf>
    <xf numFmtId="0" fontId="14" fillId="0" borderId="40" xfId="56" applyNumberFormat="1" applyFont="1" applyFill="1" applyBorder="1">
      <alignment/>
      <protection/>
    </xf>
    <xf numFmtId="0" fontId="28" fillId="0" borderId="39" xfId="56" applyNumberFormat="1" applyFont="1" applyFill="1" applyBorder="1" applyAlignment="1">
      <alignment horizontal="center"/>
      <protection/>
    </xf>
    <xf numFmtId="0" fontId="28" fillId="0" borderId="35" xfId="56" applyNumberFormat="1" applyFont="1" applyFill="1" applyBorder="1" applyAlignment="1">
      <alignment horizontal="center"/>
      <protection/>
    </xf>
    <xf numFmtId="10" fontId="14" fillId="0" borderId="15" xfId="56" applyNumberFormat="1" applyFont="1" applyFill="1" applyBorder="1">
      <alignment/>
      <protection/>
    </xf>
    <xf numFmtId="0" fontId="14" fillId="0" borderId="41" xfId="56" applyFont="1" applyFill="1" applyBorder="1" applyAlignment="1">
      <alignment horizontal="center"/>
      <protection/>
    </xf>
    <xf numFmtId="0" fontId="14" fillId="0" borderId="34" xfId="56" applyFont="1" applyFill="1" applyBorder="1">
      <alignment/>
      <protection/>
    </xf>
    <xf numFmtId="0" fontId="14" fillId="0" borderId="0" xfId="56" applyFont="1" applyAlignment="1">
      <alignment horizontal="right"/>
      <protection/>
    </xf>
    <xf numFmtId="0" fontId="28" fillId="0" borderId="0" xfId="56" applyFont="1" applyFill="1">
      <alignment/>
      <protection/>
    </xf>
    <xf numFmtId="0" fontId="28" fillId="0" borderId="0" xfId="56" applyNumberFormat="1" applyFont="1" applyFill="1">
      <alignment/>
      <protection/>
    </xf>
    <xf numFmtId="0" fontId="14" fillId="0" borderId="0" xfId="56" applyFont="1" applyFill="1" applyAlignment="1">
      <alignment horizontal="center"/>
      <protection/>
    </xf>
    <xf numFmtId="0" fontId="31" fillId="0" borderId="0" xfId="56" applyFont="1" applyFill="1">
      <alignment/>
      <protection/>
    </xf>
    <xf numFmtId="0" fontId="31" fillId="0" borderId="0" xfId="56" applyFont="1" applyFill="1" applyBorder="1" applyAlignment="1">
      <alignment wrapText="1"/>
      <protection/>
    </xf>
    <xf numFmtId="0" fontId="31" fillId="0" borderId="0" xfId="56" applyFont="1" applyFill="1" applyBorder="1">
      <alignment/>
      <protection/>
    </xf>
    <xf numFmtId="45" fontId="21" fillId="0" borderId="0" xfId="56" applyNumberFormat="1" applyFont="1" applyFill="1" applyBorder="1">
      <alignment/>
      <protection/>
    </xf>
    <xf numFmtId="21" fontId="31" fillId="0" borderId="0" xfId="56" applyNumberFormat="1" applyFont="1" applyFill="1" applyBorder="1">
      <alignment/>
      <protection/>
    </xf>
    <xf numFmtId="49" fontId="31" fillId="0" borderId="0" xfId="56" applyNumberFormat="1" applyFont="1" applyFill="1" applyBorder="1">
      <alignment/>
      <protection/>
    </xf>
    <xf numFmtId="45" fontId="31" fillId="0" borderId="0" xfId="56" applyNumberFormat="1" applyFont="1" applyFill="1" applyBorder="1">
      <alignment/>
      <protection/>
    </xf>
    <xf numFmtId="0" fontId="31" fillId="0" borderId="0" xfId="56" applyNumberFormat="1" applyFont="1" applyFill="1">
      <alignment/>
      <protection/>
    </xf>
    <xf numFmtId="0" fontId="27" fillId="0" borderId="0" xfId="56" applyFont="1" applyFill="1" applyAlignment="1">
      <alignment horizontal="center"/>
      <protection/>
    </xf>
    <xf numFmtId="0" fontId="31" fillId="0" borderId="0" xfId="56" applyFont="1" applyFill="1" applyAlignment="1">
      <alignment wrapText="1"/>
      <protection/>
    </xf>
    <xf numFmtId="45" fontId="21" fillId="0" borderId="0" xfId="56" applyNumberFormat="1" applyFont="1" applyFill="1">
      <alignment/>
      <protection/>
    </xf>
    <xf numFmtId="0" fontId="21" fillId="0" borderId="0" xfId="56" applyFont="1" applyFill="1" applyAlignment="1">
      <alignment wrapText="1"/>
      <protection/>
    </xf>
    <xf numFmtId="0" fontId="14" fillId="0" borderId="0" xfId="56" applyFont="1" applyFill="1" applyAlignment="1">
      <alignment wrapText="1"/>
      <protection/>
    </xf>
    <xf numFmtId="0" fontId="27" fillId="0" borderId="42" xfId="56" applyFont="1" applyFill="1" applyBorder="1" applyAlignment="1">
      <alignment wrapText="1"/>
      <protection/>
    </xf>
    <xf numFmtId="0" fontId="27" fillId="0" borderId="39" xfId="56" applyFont="1" applyFill="1" applyBorder="1" applyAlignment="1">
      <alignment wrapText="1"/>
      <protection/>
    </xf>
    <xf numFmtId="0" fontId="27" fillId="0" borderId="20" xfId="56" applyFont="1" applyFill="1" applyBorder="1" applyAlignment="1">
      <alignment horizontal="center" textRotation="90" wrapText="1"/>
      <protection/>
    </xf>
    <xf numFmtId="0" fontId="25" fillId="0" borderId="43" xfId="56" applyFont="1" applyFill="1" applyBorder="1" applyAlignment="1">
      <alignment horizontal="center" textRotation="90" wrapText="1"/>
      <protection/>
    </xf>
    <xf numFmtId="0" fontId="28" fillId="0" borderId="44" xfId="56" applyFont="1" applyFill="1" applyBorder="1" applyAlignment="1">
      <alignment horizontal="center" textRotation="90" wrapText="1"/>
      <protection/>
    </xf>
    <xf numFmtId="0" fontId="29" fillId="0" borderId="18" xfId="56" applyFont="1" applyFill="1" applyBorder="1" applyAlignment="1">
      <alignment horizontal="center" textRotation="90" wrapText="1"/>
      <protection/>
    </xf>
    <xf numFmtId="0" fontId="14" fillId="0" borderId="32" xfId="56" applyFont="1" applyFill="1" applyBorder="1" applyAlignment="1">
      <alignment wrapText="1"/>
      <protection/>
    </xf>
    <xf numFmtId="21" fontId="28" fillId="0" borderId="26" xfId="56" applyNumberFormat="1" applyFont="1" applyFill="1" applyBorder="1" applyAlignment="1">
      <alignment horizontal="right"/>
      <protection/>
    </xf>
    <xf numFmtId="21" fontId="14" fillId="0" borderId="45" xfId="56" applyNumberFormat="1" applyFont="1" applyFill="1" applyBorder="1">
      <alignment/>
      <protection/>
    </xf>
    <xf numFmtId="21" fontId="14" fillId="0" borderId="46" xfId="56" applyNumberFormat="1" applyFont="1" applyFill="1" applyBorder="1">
      <alignment/>
      <protection/>
    </xf>
    <xf numFmtId="21" fontId="28" fillId="0" borderId="32" xfId="56" applyNumberFormat="1" applyFont="1" applyFill="1" applyBorder="1" applyAlignment="1">
      <alignment horizontal="right"/>
      <protection/>
    </xf>
    <xf numFmtId="0" fontId="14" fillId="0" borderId="33" xfId="56" applyNumberFormat="1" applyFont="1" applyFill="1" applyBorder="1">
      <alignment/>
      <protection/>
    </xf>
    <xf numFmtId="0" fontId="28" fillId="0" borderId="32" xfId="56" applyNumberFormat="1" applyFont="1" applyFill="1" applyBorder="1" applyAlignment="1">
      <alignment horizontal="center"/>
      <protection/>
    </xf>
    <xf numFmtId="10" fontId="14" fillId="0" borderId="24" xfId="56" applyNumberFormat="1" applyFont="1" applyFill="1" applyBorder="1">
      <alignment/>
      <protection/>
    </xf>
    <xf numFmtId="0" fontId="14" fillId="0" borderId="33" xfId="56" applyFont="1" applyFill="1" applyBorder="1">
      <alignment/>
      <protection/>
    </xf>
    <xf numFmtId="0" fontId="30" fillId="0" borderId="32" xfId="56" applyFont="1" applyFill="1" applyBorder="1" applyAlignment="1">
      <alignment wrapText="1"/>
      <protection/>
    </xf>
    <xf numFmtId="0" fontId="14" fillId="0" borderId="32" xfId="56" applyFill="1" applyBorder="1" applyAlignment="1">
      <alignment wrapText="1"/>
      <protection/>
    </xf>
    <xf numFmtId="0" fontId="14" fillId="0" borderId="37" xfId="56" applyFont="1" applyFill="1" applyBorder="1" applyAlignment="1">
      <alignment wrapText="1"/>
      <protection/>
    </xf>
    <xf numFmtId="0" fontId="30" fillId="0" borderId="47" xfId="56" applyFont="1" applyFill="1" applyBorder="1" applyAlignment="1">
      <alignment horizontal="right" wrapText="1"/>
      <protection/>
    </xf>
    <xf numFmtId="0" fontId="14" fillId="0" borderId="35" xfId="56" applyFill="1" applyBorder="1">
      <alignment/>
      <protection/>
    </xf>
    <xf numFmtId="21" fontId="14" fillId="0" borderId="48" xfId="56" applyNumberFormat="1" applyFont="1" applyFill="1" applyBorder="1">
      <alignment/>
      <protection/>
    </xf>
    <xf numFmtId="21" fontId="14" fillId="0" borderId="49" xfId="56" applyNumberFormat="1" applyFont="1" applyFill="1" applyBorder="1">
      <alignment/>
      <protection/>
    </xf>
    <xf numFmtId="21" fontId="28" fillId="0" borderId="37" xfId="56" applyNumberFormat="1" applyFont="1" applyFill="1" applyBorder="1" applyAlignment="1">
      <alignment horizontal="right"/>
      <protection/>
    </xf>
    <xf numFmtId="0" fontId="14" fillId="0" borderId="41" xfId="56" applyNumberFormat="1" applyFont="1" applyFill="1" applyBorder="1">
      <alignment/>
      <protection/>
    </xf>
    <xf numFmtId="0" fontId="28" fillId="0" borderId="37" xfId="56" applyNumberFormat="1" applyFont="1" applyFill="1" applyBorder="1" applyAlignment="1">
      <alignment horizontal="center"/>
      <protection/>
    </xf>
    <xf numFmtId="10" fontId="14" fillId="0" borderId="35" xfId="56" applyNumberFormat="1" applyFont="1" applyFill="1" applyBorder="1">
      <alignment/>
      <protection/>
    </xf>
    <xf numFmtId="0" fontId="14" fillId="0" borderId="41" xfId="56" applyFont="1" applyFill="1" applyBorder="1">
      <alignment/>
      <protection/>
    </xf>
    <xf numFmtId="172" fontId="14" fillId="0" borderId="0" xfId="56" applyNumberFormat="1" applyFont="1" applyFill="1" applyBorder="1">
      <alignment/>
      <protection/>
    </xf>
    <xf numFmtId="0" fontId="27" fillId="0" borderId="0" xfId="56" applyFont="1" applyFill="1">
      <alignment/>
      <protection/>
    </xf>
    <xf numFmtId="0" fontId="24" fillId="0" borderId="50" xfId="54" applyFont="1" applyFill="1" applyBorder="1" applyAlignment="1">
      <alignment horizontal="right" wrapText="1"/>
      <protection/>
    </xf>
    <xf numFmtId="0" fontId="14" fillId="0" borderId="50" xfId="54" applyFont="1" applyFill="1" applyBorder="1" applyAlignment="1">
      <alignment horizontal="right" wrapText="1"/>
      <protection/>
    </xf>
    <xf numFmtId="0" fontId="24" fillId="0" borderId="50" xfId="54" applyFont="1" applyFill="1" applyBorder="1" applyAlignment="1">
      <alignment horizontal="right"/>
      <protection/>
    </xf>
    <xf numFmtId="0" fontId="27" fillId="0" borderId="51" xfId="56" applyFont="1" applyFill="1" applyBorder="1" applyAlignment="1">
      <alignment textRotation="90" wrapText="1"/>
      <protection/>
    </xf>
    <xf numFmtId="0" fontId="27" fillId="0" borderId="42" xfId="56" applyFont="1" applyFill="1" applyBorder="1">
      <alignment/>
      <protection/>
    </xf>
    <xf numFmtId="0" fontId="27" fillId="0" borderId="12" xfId="56" applyFont="1" applyFill="1" applyBorder="1" applyAlignment="1">
      <alignment wrapText="1"/>
      <protection/>
    </xf>
    <xf numFmtId="0" fontId="27" fillId="0" borderId="52" xfId="56" applyFont="1" applyFill="1" applyBorder="1" applyAlignment="1">
      <alignment horizontal="left" textRotation="90" wrapText="1"/>
      <protection/>
    </xf>
    <xf numFmtId="0" fontId="27" fillId="0" borderId="39" xfId="56" applyFont="1" applyFill="1" applyBorder="1">
      <alignment/>
      <protection/>
    </xf>
    <xf numFmtId="0" fontId="27" fillId="0" borderId="16" xfId="56" applyFont="1" applyFill="1" applyBorder="1" applyAlignment="1">
      <alignment wrapText="1"/>
      <protection/>
    </xf>
    <xf numFmtId="0" fontId="29" fillId="0" borderId="39" xfId="56" applyFont="1" applyFill="1" applyBorder="1" applyAlignment="1">
      <alignment horizontal="center" textRotation="90" wrapText="1"/>
      <protection/>
    </xf>
    <xf numFmtId="0" fontId="27" fillId="0" borderId="21" xfId="56" applyNumberFormat="1" applyFont="1" applyFill="1" applyBorder="1" applyAlignment="1">
      <alignment horizontal="center" textRotation="90" wrapText="1"/>
      <protection/>
    </xf>
    <xf numFmtId="0" fontId="27" fillId="0" borderId="18" xfId="56" applyNumberFormat="1" applyFont="1" applyFill="1" applyBorder="1" applyAlignment="1">
      <alignment horizontal="center" textRotation="90" wrapText="1"/>
      <protection/>
    </xf>
    <xf numFmtId="49" fontId="29" fillId="0" borderId="44" xfId="56" applyNumberFormat="1" applyFont="1" applyFill="1" applyBorder="1" applyAlignment="1">
      <alignment horizontal="center" textRotation="90" wrapText="1"/>
      <protection/>
    </xf>
    <xf numFmtId="0" fontId="32" fillId="0" borderId="53" xfId="56" applyNumberFormat="1" applyFont="1" applyFill="1" applyBorder="1" applyAlignment="1">
      <alignment horizontal="left" wrapText="1"/>
      <protection/>
    </xf>
    <xf numFmtId="0" fontId="32" fillId="0" borderId="54" xfId="56" applyNumberFormat="1" applyFont="1" applyFill="1" applyBorder="1" applyAlignment="1">
      <alignment horizontal="left" wrapText="1"/>
      <protection/>
    </xf>
    <xf numFmtId="0" fontId="14" fillId="0" borderId="29" xfId="56" applyFont="1" applyFill="1" applyBorder="1" applyAlignment="1">
      <alignment wrapText="1"/>
      <protection/>
    </xf>
    <xf numFmtId="0" fontId="28" fillId="0" borderId="28" xfId="56" applyNumberFormat="1" applyFont="1" applyFill="1" applyBorder="1" applyAlignment="1">
      <alignment horizontal="center"/>
      <protection/>
    </xf>
    <xf numFmtId="0" fontId="33" fillId="0" borderId="54" xfId="56" applyNumberFormat="1" applyFont="1" applyFill="1" applyBorder="1" applyAlignment="1">
      <alignment horizontal="left" wrapText="1"/>
      <protection/>
    </xf>
    <xf numFmtId="49" fontId="34" fillId="0" borderId="55" xfId="56" applyNumberFormat="1" applyFont="1" applyFill="1" applyBorder="1" applyAlignment="1">
      <alignment horizontal="center"/>
      <protection/>
    </xf>
    <xf numFmtId="49" fontId="35" fillId="0" borderId="56" xfId="56" applyNumberFormat="1" applyFont="1" applyFill="1" applyBorder="1" applyAlignment="1">
      <alignment horizontal="center"/>
      <protection/>
    </xf>
    <xf numFmtId="0" fontId="14" fillId="0" borderId="52" xfId="56" applyNumberFormat="1" applyFont="1" applyFill="1" applyBorder="1" applyAlignment="1">
      <alignment horizontal="left" wrapText="1"/>
      <protection/>
    </xf>
    <xf numFmtId="0" fontId="14" fillId="0" borderId="39" xfId="56" applyNumberFormat="1" applyFont="1" applyFill="1" applyBorder="1" applyAlignment="1">
      <alignment horizontal="left" wrapText="1"/>
      <protection/>
    </xf>
    <xf numFmtId="0" fontId="14" fillId="0" borderId="48" xfId="56" applyFont="1" applyFill="1" applyBorder="1" applyAlignment="1">
      <alignment wrapText="1"/>
      <protection/>
    </xf>
    <xf numFmtId="21" fontId="28" fillId="0" borderId="39" xfId="56" applyNumberFormat="1" applyFont="1" applyFill="1" applyBorder="1" applyAlignment="1">
      <alignment horizontal="right"/>
      <protection/>
    </xf>
    <xf numFmtId="0" fontId="28" fillId="0" borderId="41" xfId="56" applyNumberFormat="1" applyFont="1" applyFill="1" applyBorder="1" applyAlignment="1">
      <alignment horizontal="center"/>
      <protection/>
    </xf>
    <xf numFmtId="0" fontId="31" fillId="0" borderId="39" xfId="56" applyNumberFormat="1" applyFont="1" applyFill="1" applyBorder="1" applyAlignment="1">
      <alignment horizontal="left" wrapText="1"/>
      <protection/>
    </xf>
    <xf numFmtId="49" fontId="27" fillId="0" borderId="38" xfId="56" applyNumberFormat="1" applyFont="1" applyFill="1" applyBorder="1" applyAlignment="1">
      <alignment horizontal="center"/>
      <protection/>
    </xf>
    <xf numFmtId="49" fontId="28" fillId="0" borderId="14" xfId="56" applyNumberFormat="1" applyFont="1" applyFill="1" applyBorder="1" applyAlignment="1">
      <alignment horizontal="center"/>
      <protection/>
    </xf>
    <xf numFmtId="0" fontId="14" fillId="0" borderId="48" xfId="56" applyFont="1" applyFill="1" applyBorder="1" applyAlignment="1">
      <alignment wrapText="1"/>
      <protection/>
    </xf>
    <xf numFmtId="0" fontId="32" fillId="0" borderId="51" xfId="56" applyNumberFormat="1" applyFont="1" applyFill="1" applyBorder="1" applyAlignment="1">
      <alignment horizontal="left" wrapText="1"/>
      <protection/>
    </xf>
    <xf numFmtId="0" fontId="32" fillId="0" borderId="42" xfId="56" applyNumberFormat="1" applyFont="1" applyFill="1" applyBorder="1" applyAlignment="1">
      <alignment horizontal="left" wrapText="1"/>
      <protection/>
    </xf>
    <xf numFmtId="0" fontId="14" fillId="0" borderId="57" xfId="56" applyFont="1" applyFill="1" applyBorder="1" applyAlignment="1">
      <alignment wrapText="1"/>
      <protection/>
    </xf>
    <xf numFmtId="21" fontId="28" fillId="0" borderId="58" xfId="56" applyNumberFormat="1" applyFont="1" applyFill="1" applyBorder="1" applyAlignment="1">
      <alignment horizontal="right"/>
      <protection/>
    </xf>
    <xf numFmtId="0" fontId="14" fillId="0" borderId="59" xfId="56" applyNumberFormat="1" applyFont="1" applyFill="1" applyBorder="1">
      <alignment/>
      <protection/>
    </xf>
    <xf numFmtId="0" fontId="28" fillId="0" borderId="58" xfId="56" applyNumberFormat="1" applyFont="1" applyFill="1" applyBorder="1" applyAlignment="1">
      <alignment horizontal="center"/>
      <protection/>
    </xf>
    <xf numFmtId="0" fontId="28" fillId="0" borderId="59" xfId="56" applyNumberFormat="1" applyFont="1" applyFill="1" applyBorder="1" applyAlignment="1">
      <alignment horizontal="center"/>
      <protection/>
    </xf>
    <xf numFmtId="0" fontId="33" fillId="0" borderId="42" xfId="56" applyNumberFormat="1" applyFont="1" applyFill="1" applyBorder="1" applyAlignment="1">
      <alignment horizontal="left" wrapText="1"/>
      <protection/>
    </xf>
    <xf numFmtId="49" fontId="34" fillId="0" borderId="60" xfId="56" applyNumberFormat="1" applyFont="1" applyFill="1" applyBorder="1" applyAlignment="1">
      <alignment horizontal="center"/>
      <protection/>
    </xf>
    <xf numFmtId="49" fontId="35" fillId="0" borderId="10" xfId="56" applyNumberFormat="1" applyFont="1" applyFill="1" applyBorder="1" applyAlignment="1">
      <alignment horizontal="center"/>
      <protection/>
    </xf>
    <xf numFmtId="0" fontId="14" fillId="0" borderId="16" xfId="56" applyFill="1" applyBorder="1" applyAlignment="1">
      <alignment wrapText="1"/>
      <protection/>
    </xf>
    <xf numFmtId="0" fontId="28" fillId="0" borderId="40" xfId="56" applyNumberFormat="1" applyFont="1" applyFill="1" applyBorder="1" applyAlignment="1">
      <alignment horizontal="center"/>
      <protection/>
    </xf>
    <xf numFmtId="0" fontId="14" fillId="0" borderId="39" xfId="56" applyFont="1" applyBorder="1" applyAlignment="1">
      <alignment/>
      <protection/>
    </xf>
    <xf numFmtId="0" fontId="14" fillId="0" borderId="0" xfId="56" applyNumberFormat="1" applyFont="1" applyFill="1" applyAlignment="1">
      <alignment wrapText="1"/>
      <protection/>
    </xf>
    <xf numFmtId="49" fontId="28" fillId="0" borderId="0" xfId="56" applyNumberFormat="1" applyFont="1" applyFill="1">
      <alignment/>
      <protection/>
    </xf>
    <xf numFmtId="172" fontId="14" fillId="0" borderId="0" xfId="56" applyNumberFormat="1" applyFont="1" applyFill="1" applyBorder="1" applyAlignment="1">
      <alignment horizontal="center"/>
      <protection/>
    </xf>
    <xf numFmtId="20" fontId="21" fillId="0" borderId="0" xfId="56" applyNumberFormat="1" applyFont="1" applyFill="1" applyAlignment="1">
      <alignment horizontal="center"/>
      <protection/>
    </xf>
    <xf numFmtId="0" fontId="23" fillId="0" borderId="61" xfId="54" applyFont="1" applyFill="1" applyBorder="1" applyAlignment="1">
      <alignment horizontal="center" vertical="center" wrapText="1"/>
      <protection/>
    </xf>
    <xf numFmtId="0" fontId="22" fillId="0" borderId="61" xfId="54" applyFont="1" applyFill="1" applyBorder="1" applyAlignment="1">
      <alignment horizontal="center" vertical="center" wrapText="1"/>
      <protection/>
    </xf>
    <xf numFmtId="0" fontId="26" fillId="0" borderId="17" xfId="56" applyFont="1" applyFill="1" applyBorder="1" applyAlignment="1">
      <alignment horizontal="center" vertical="center" wrapText="1"/>
      <protection/>
    </xf>
    <xf numFmtId="0" fontId="27" fillId="0" borderId="62" xfId="56" applyFont="1" applyFill="1" applyBorder="1" applyAlignment="1">
      <alignment horizontal="center" vertical="center" wrapText="1"/>
      <protection/>
    </xf>
    <xf numFmtId="0" fontId="27" fillId="0" borderId="44" xfId="56" applyFont="1" applyFill="1" applyBorder="1" applyAlignment="1">
      <alignment horizontal="center" vertical="center" wrapText="1"/>
      <protection/>
    </xf>
    <xf numFmtId="0" fontId="27" fillId="0" borderId="20" xfId="56" applyFont="1" applyFill="1" applyBorder="1" applyAlignment="1">
      <alignment horizontal="center" vertical="center" wrapText="1"/>
      <protection/>
    </xf>
    <xf numFmtId="0" fontId="27" fillId="0" borderId="10" xfId="56" applyFont="1" applyFill="1" applyBorder="1" applyAlignment="1">
      <alignment horizontal="center" textRotation="90" wrapText="1"/>
      <protection/>
    </xf>
    <xf numFmtId="0" fontId="27" fillId="0" borderId="14" xfId="56" applyFont="1" applyFill="1" applyBorder="1" applyAlignment="1">
      <alignment horizontal="center" textRotation="90" wrapText="1"/>
      <protection/>
    </xf>
    <xf numFmtId="0" fontId="24" fillId="0" borderId="50" xfId="56" applyFont="1" applyFill="1" applyBorder="1" applyAlignment="1">
      <alignment horizontal="right" vertical="center"/>
      <protection/>
    </xf>
    <xf numFmtId="45" fontId="14" fillId="0" borderId="0" xfId="54" applyNumberFormat="1" applyFont="1" applyFill="1">
      <alignment/>
      <protection/>
    </xf>
    <xf numFmtId="179" fontId="28" fillId="0" borderId="0" xfId="54" applyNumberFormat="1" applyFont="1" applyFill="1">
      <alignment/>
      <protection/>
    </xf>
    <xf numFmtId="0" fontId="28" fillId="0" borderId="0" xfId="54" applyNumberFormat="1" applyFont="1" applyFill="1">
      <alignment/>
      <protection/>
    </xf>
    <xf numFmtId="0" fontId="24" fillId="0" borderId="0" xfId="55" applyFont="1" applyFill="1" applyBorder="1" applyAlignment="1">
      <alignment horizontal="right" vertical="center"/>
      <protection/>
    </xf>
    <xf numFmtId="0" fontId="26" fillId="0" borderId="17" xfId="55" applyFont="1" applyFill="1" applyBorder="1" applyAlignment="1">
      <alignment horizontal="center" vertical="center" wrapText="1"/>
      <protection/>
    </xf>
    <xf numFmtId="0" fontId="14" fillId="0" borderId="0" xfId="55" applyFont="1" applyFill="1">
      <alignment/>
      <protection/>
    </xf>
    <xf numFmtId="0" fontId="27" fillId="0" borderId="10" xfId="55" applyFont="1" applyFill="1" applyBorder="1" applyAlignment="1">
      <alignment textRotation="90" wrapText="1"/>
      <protection/>
    </xf>
    <xf numFmtId="0" fontId="27" fillId="0" borderId="11" xfId="55" applyFont="1" applyFill="1" applyBorder="1" applyAlignment="1">
      <alignment wrapText="1"/>
      <protection/>
    </xf>
    <xf numFmtId="0" fontId="27" fillId="0" borderId="13" xfId="55" applyFont="1" applyFill="1" applyBorder="1">
      <alignment/>
      <protection/>
    </xf>
    <xf numFmtId="0" fontId="27" fillId="0" borderId="62" xfId="55" applyFont="1" applyFill="1" applyBorder="1" applyAlignment="1">
      <alignment horizontal="center" vertical="center" wrapText="1"/>
      <protection/>
    </xf>
    <xf numFmtId="0" fontId="27" fillId="0" borderId="44" xfId="55" applyFont="1" applyFill="1" applyBorder="1" applyAlignment="1">
      <alignment horizontal="center" vertical="center" wrapText="1"/>
      <protection/>
    </xf>
    <xf numFmtId="0" fontId="27" fillId="0" borderId="20" xfId="55" applyFont="1" applyFill="1" applyBorder="1" applyAlignment="1">
      <alignment horizontal="center" vertical="center" wrapText="1"/>
      <protection/>
    </xf>
    <xf numFmtId="0" fontId="27" fillId="0" borderId="10" xfId="55" applyFont="1" applyFill="1" applyBorder="1" applyAlignment="1">
      <alignment horizontal="center" textRotation="90" wrapText="1"/>
      <protection/>
    </xf>
    <xf numFmtId="0" fontId="27" fillId="0" borderId="14" xfId="55" applyFont="1" applyFill="1" applyBorder="1" applyAlignment="1">
      <alignment horizontal="left" textRotation="90" wrapText="1"/>
      <protection/>
    </xf>
    <xf numFmtId="0" fontId="27" fillId="0" borderId="15" xfId="55" applyFont="1" applyFill="1" applyBorder="1" applyAlignment="1">
      <alignment wrapText="1"/>
      <protection/>
    </xf>
    <xf numFmtId="0" fontId="27" fillId="0" borderId="17" xfId="55" applyFont="1" applyFill="1" applyBorder="1">
      <alignment/>
      <protection/>
    </xf>
    <xf numFmtId="0" fontId="21" fillId="0" borderId="18" xfId="55" applyFont="1" applyFill="1" applyBorder="1" applyAlignment="1">
      <alignment horizontal="center" textRotation="90" wrapText="1"/>
      <protection/>
    </xf>
    <xf numFmtId="0" fontId="21" fillId="0" borderId="19" xfId="55" applyFont="1" applyFill="1" applyBorder="1" applyAlignment="1">
      <alignment horizontal="center" textRotation="90" wrapText="1"/>
      <protection/>
    </xf>
    <xf numFmtId="45" fontId="25" fillId="0" borderId="16" xfId="55" applyNumberFormat="1" applyFont="1" applyFill="1" applyBorder="1" applyAlignment="1">
      <alignment horizontal="center" vertical="top" textRotation="90"/>
      <protection/>
    </xf>
    <xf numFmtId="179" fontId="14" fillId="0" borderId="63" xfId="55" applyNumberFormat="1" applyFont="1" applyFill="1" applyBorder="1" applyAlignment="1">
      <alignment horizontal="center" textRotation="90" wrapText="1"/>
      <protection/>
    </xf>
    <xf numFmtId="0" fontId="24" fillId="0" borderId="63" xfId="55" applyFont="1" applyFill="1" applyBorder="1" applyAlignment="1">
      <alignment horizontal="center" vertical="top" textRotation="90" wrapText="1"/>
      <protection/>
    </xf>
    <xf numFmtId="0" fontId="27" fillId="0" borderId="17" xfId="55" applyFont="1" applyFill="1" applyBorder="1" applyAlignment="1">
      <alignment horizontal="center" textRotation="90" wrapText="1"/>
      <protection/>
    </xf>
    <xf numFmtId="0" fontId="25" fillId="0" borderId="18" xfId="55" applyFont="1" applyFill="1" applyBorder="1" applyAlignment="1">
      <alignment horizontal="center" textRotation="90" wrapText="1"/>
      <protection/>
    </xf>
    <xf numFmtId="0" fontId="28" fillId="0" borderId="20" xfId="55" applyFont="1" applyFill="1" applyBorder="1" applyAlignment="1">
      <alignment horizontal="center" textRotation="90" wrapText="1"/>
      <protection/>
    </xf>
    <xf numFmtId="0" fontId="29" fillId="0" borderId="16" xfId="55" applyFont="1" applyFill="1" applyBorder="1" applyAlignment="1">
      <alignment horizontal="center" textRotation="90" wrapText="1"/>
      <protection/>
    </xf>
    <xf numFmtId="0" fontId="27" fillId="0" borderId="21" xfId="55" applyFont="1" applyFill="1" applyBorder="1" applyAlignment="1">
      <alignment horizontal="center" textRotation="90" wrapText="1"/>
      <protection/>
    </xf>
    <xf numFmtId="0" fontId="29" fillId="0" borderId="18" xfId="55" applyNumberFormat="1" applyFont="1" applyFill="1" applyBorder="1" applyAlignment="1">
      <alignment horizontal="center" textRotation="90" wrapText="1"/>
      <protection/>
    </xf>
    <xf numFmtId="0" fontId="27" fillId="0" borderId="19" xfId="55" applyNumberFormat="1" applyFont="1" applyFill="1" applyBorder="1" applyAlignment="1">
      <alignment horizontal="center" textRotation="90" wrapText="1"/>
      <protection/>
    </xf>
    <xf numFmtId="0" fontId="27" fillId="0" borderId="19" xfId="55" applyFont="1" applyFill="1" applyBorder="1" applyAlignment="1">
      <alignment horizontal="center" textRotation="90" wrapText="1"/>
      <protection/>
    </xf>
    <xf numFmtId="0" fontId="27" fillId="0" borderId="14" xfId="55" applyFont="1" applyFill="1" applyBorder="1" applyAlignment="1">
      <alignment horizontal="center" textRotation="90" wrapText="1"/>
      <protection/>
    </xf>
    <xf numFmtId="0" fontId="14" fillId="0" borderId="0" xfId="55" applyFont="1" applyFill="1">
      <alignment/>
      <protection/>
    </xf>
    <xf numFmtId="0" fontId="14" fillId="0" borderId="30" xfId="55" applyFont="1" applyFill="1" applyBorder="1" applyAlignment="1">
      <alignment horizontal="left"/>
      <protection/>
    </xf>
    <xf numFmtId="0" fontId="14" fillId="0" borderId="24" xfId="55" applyFont="1" applyFill="1" applyBorder="1" applyAlignment="1">
      <alignment wrapText="1"/>
      <protection/>
    </xf>
    <xf numFmtId="0" fontId="14" fillId="0" borderId="46" xfId="55" applyFont="1" applyFill="1" applyBorder="1" applyAlignment="1">
      <alignment horizontal="left" indent="4"/>
      <protection/>
    </xf>
    <xf numFmtId="0" fontId="14" fillId="0" borderId="32" xfId="55" applyFont="1" applyFill="1" applyBorder="1">
      <alignment/>
      <protection/>
    </xf>
    <xf numFmtId="0" fontId="14" fillId="0" borderId="24" xfId="55" applyFont="1" applyFill="1" applyBorder="1">
      <alignment/>
      <protection/>
    </xf>
    <xf numFmtId="45" fontId="14" fillId="0" borderId="24" xfId="55" applyNumberFormat="1" applyFont="1" applyFill="1" applyBorder="1">
      <alignment/>
      <protection/>
    </xf>
    <xf numFmtId="179" fontId="14" fillId="0" borderId="22" xfId="55" applyNumberFormat="1" applyFont="1" applyFill="1" applyBorder="1">
      <alignment/>
      <protection/>
    </xf>
    <xf numFmtId="45" fontId="14" fillId="0" borderId="22" xfId="55" applyNumberFormat="1" applyFont="1" applyFill="1" applyBorder="1">
      <alignment/>
      <protection/>
    </xf>
    <xf numFmtId="21" fontId="14" fillId="0" borderId="25" xfId="55" applyNumberFormat="1" applyFont="1" applyFill="1" applyBorder="1">
      <alignment/>
      <protection/>
    </xf>
    <xf numFmtId="21" fontId="14" fillId="0" borderId="26" xfId="55" applyNumberFormat="1" applyFont="1" applyFill="1" applyBorder="1">
      <alignment/>
      <protection/>
    </xf>
    <xf numFmtId="21" fontId="14" fillId="0" borderId="28" xfId="55" applyNumberFormat="1" applyFont="1" applyFill="1" applyBorder="1">
      <alignment/>
      <protection/>
    </xf>
    <xf numFmtId="21" fontId="28" fillId="0" borderId="29" xfId="55" applyNumberFormat="1" applyFont="1" applyFill="1" applyBorder="1" applyAlignment="1">
      <alignment horizontal="right"/>
      <protection/>
    </xf>
    <xf numFmtId="0" fontId="14" fillId="0" borderId="28" xfId="55" applyNumberFormat="1" applyFont="1" applyFill="1" applyBorder="1">
      <alignment/>
      <protection/>
    </xf>
    <xf numFmtId="0" fontId="28" fillId="0" borderId="26" xfId="55" applyNumberFormat="1" applyFont="1" applyFill="1" applyBorder="1" applyAlignment="1">
      <alignment horizontal="center"/>
      <protection/>
    </xf>
    <xf numFmtId="0" fontId="28" fillId="0" borderId="24" xfId="55" applyNumberFormat="1" applyFont="1" applyFill="1" applyBorder="1" applyAlignment="1">
      <alignment horizontal="center"/>
      <protection/>
    </xf>
    <xf numFmtId="10" fontId="14" fillId="0" borderId="23" xfId="55" applyNumberFormat="1" applyFont="1" applyFill="1" applyBorder="1">
      <alignment/>
      <protection/>
    </xf>
    <xf numFmtId="0" fontId="14" fillId="0" borderId="33" xfId="55" applyFont="1" applyFill="1" applyBorder="1" applyAlignment="1">
      <alignment horizontal="center"/>
      <protection/>
    </xf>
    <xf numFmtId="0" fontId="14" fillId="0" borderId="30" xfId="55" applyFont="1" applyFill="1" applyBorder="1">
      <alignment/>
      <protection/>
    </xf>
    <xf numFmtId="0" fontId="14" fillId="0" borderId="24" xfId="55" applyFill="1" applyBorder="1">
      <alignment/>
      <protection/>
    </xf>
    <xf numFmtId="0" fontId="14" fillId="0" borderId="24" xfId="56" applyFont="1" applyFill="1" applyBorder="1" applyAlignment="1">
      <alignment horizontal="left" indent="4"/>
      <protection/>
    </xf>
    <xf numFmtId="21" fontId="14" fillId="0" borderId="64" xfId="55" applyNumberFormat="1" applyFont="1" applyFill="1" applyBorder="1">
      <alignment/>
      <protection/>
    </xf>
    <xf numFmtId="21" fontId="14" fillId="0" borderId="29" xfId="55" applyNumberFormat="1" applyFont="1" applyFill="1" applyBorder="1">
      <alignment/>
      <protection/>
    </xf>
    <xf numFmtId="0" fontId="14" fillId="0" borderId="24" xfId="57" applyFont="1" applyFill="1" applyBorder="1" applyAlignment="1">
      <alignment horizontal="left" indent="4"/>
      <protection/>
    </xf>
    <xf numFmtId="0" fontId="14" fillId="0" borderId="24" xfId="55" applyFill="1" applyBorder="1" applyAlignment="1">
      <alignment wrapText="1"/>
      <protection/>
    </xf>
    <xf numFmtId="0" fontId="14" fillId="0" borderId="24" xfId="57" applyFont="1" applyBorder="1" applyAlignment="1">
      <alignment horizontal="left" indent="4"/>
      <protection/>
    </xf>
    <xf numFmtId="0" fontId="14" fillId="0" borderId="33" xfId="55" applyFont="1" applyFill="1" applyBorder="1">
      <alignment/>
      <protection/>
    </xf>
    <xf numFmtId="0" fontId="30" fillId="0" borderId="24" xfId="55" applyFont="1" applyFill="1" applyBorder="1" applyAlignment="1">
      <alignment wrapText="1"/>
      <protection/>
    </xf>
    <xf numFmtId="172" fontId="14" fillId="0" borderId="65" xfId="55" applyNumberFormat="1" applyFont="1" applyFill="1" applyBorder="1" applyAlignment="1">
      <alignment horizontal="center"/>
      <protection/>
    </xf>
    <xf numFmtId="45" fontId="14" fillId="0" borderId="0" xfId="55" applyNumberFormat="1" applyFont="1" applyFill="1">
      <alignment/>
      <protection/>
    </xf>
    <xf numFmtId="179" fontId="14" fillId="0" borderId="0" xfId="55" applyNumberFormat="1" applyFont="1" applyFill="1">
      <alignment/>
      <protection/>
    </xf>
    <xf numFmtId="0" fontId="28" fillId="0" borderId="0" xfId="55" applyFont="1" applyFill="1">
      <alignment/>
      <protection/>
    </xf>
    <xf numFmtId="0" fontId="28" fillId="0" borderId="0" xfId="55" applyNumberFormat="1" applyFont="1" applyFill="1">
      <alignment/>
      <protection/>
    </xf>
    <xf numFmtId="0" fontId="31" fillId="0" borderId="0" xfId="55" applyFont="1" applyFill="1">
      <alignment/>
      <protection/>
    </xf>
    <xf numFmtId="0" fontId="31" fillId="0" borderId="0" xfId="55" applyFont="1" applyFill="1" applyBorder="1" applyAlignment="1">
      <alignment wrapText="1"/>
      <protection/>
    </xf>
    <xf numFmtId="0" fontId="31" fillId="0" borderId="0" xfId="55" applyFont="1" applyFill="1" applyBorder="1">
      <alignment/>
      <protection/>
    </xf>
    <xf numFmtId="45" fontId="21" fillId="0" borderId="0" xfId="55" applyNumberFormat="1" applyFont="1" applyFill="1" applyBorder="1">
      <alignment/>
      <protection/>
    </xf>
    <xf numFmtId="21" fontId="31" fillId="0" borderId="0" xfId="55" applyNumberFormat="1" applyFont="1" applyFill="1" applyBorder="1">
      <alignment/>
      <protection/>
    </xf>
    <xf numFmtId="45" fontId="31" fillId="0" borderId="0" xfId="55" applyNumberFormat="1" applyFont="1" applyFill="1" applyBorder="1">
      <alignment/>
      <protection/>
    </xf>
    <xf numFmtId="179" fontId="31" fillId="0" borderId="0" xfId="55" applyNumberFormat="1" applyFont="1" applyFill="1" applyBorder="1">
      <alignment/>
      <protection/>
    </xf>
    <xf numFmtId="49" fontId="31" fillId="0" borderId="0" xfId="55" applyNumberFormat="1" applyFont="1" applyFill="1" applyBorder="1">
      <alignment/>
      <protection/>
    </xf>
    <xf numFmtId="0" fontId="31" fillId="0" borderId="0" xfId="55" applyNumberFormat="1" applyFont="1" applyFill="1">
      <alignment/>
      <protection/>
    </xf>
    <xf numFmtId="0" fontId="27" fillId="0" borderId="0" xfId="55" applyFont="1" applyFill="1">
      <alignment/>
      <protection/>
    </xf>
    <xf numFmtId="0" fontId="31" fillId="0" borderId="0" xfId="55" applyFont="1" applyFill="1" applyAlignment="1">
      <alignment wrapText="1"/>
      <protection/>
    </xf>
    <xf numFmtId="45" fontId="21" fillId="0" borderId="0" xfId="55" applyNumberFormat="1" applyFont="1" applyFill="1">
      <alignment/>
      <protection/>
    </xf>
    <xf numFmtId="45" fontId="31" fillId="0" borderId="0" xfId="55" applyNumberFormat="1" applyFont="1" applyFill="1">
      <alignment/>
      <protection/>
    </xf>
    <xf numFmtId="179" fontId="31" fillId="0" borderId="0" xfId="55" applyNumberFormat="1" applyFont="1" applyFill="1">
      <alignment/>
      <protection/>
    </xf>
    <xf numFmtId="0" fontId="33" fillId="0" borderId="0" xfId="55" applyNumberFormat="1" applyFont="1" applyFill="1">
      <alignment/>
      <protection/>
    </xf>
    <xf numFmtId="0" fontId="21" fillId="0" borderId="0" xfId="55" applyFont="1" applyFill="1" applyAlignment="1">
      <alignment wrapText="1"/>
      <protection/>
    </xf>
    <xf numFmtId="0" fontId="24" fillId="0" borderId="0" xfId="57" applyFont="1" applyFill="1" applyBorder="1" applyAlignment="1">
      <alignment horizontal="right" vertical="center"/>
      <protection/>
    </xf>
    <xf numFmtId="0" fontId="26" fillId="0" borderId="17" xfId="57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0" fontId="27" fillId="0" borderId="10" xfId="57" applyFont="1" applyFill="1" applyBorder="1" applyAlignment="1">
      <alignment textRotation="90" wrapText="1"/>
      <protection/>
    </xf>
    <xf numFmtId="0" fontId="27" fillId="0" borderId="11" xfId="57" applyFont="1" applyFill="1" applyBorder="1" applyAlignment="1">
      <alignment wrapText="1"/>
      <protection/>
    </xf>
    <xf numFmtId="0" fontId="27" fillId="0" borderId="12" xfId="57" applyFont="1" applyFill="1" applyBorder="1">
      <alignment/>
      <protection/>
    </xf>
    <xf numFmtId="172" fontId="27" fillId="0" borderId="13" xfId="57" applyNumberFormat="1" applyFont="1" applyFill="1" applyBorder="1" applyAlignment="1">
      <alignment horizontal="center" textRotation="90"/>
      <protection/>
    </xf>
    <xf numFmtId="0" fontId="27" fillId="0" borderId="62" xfId="57" applyFont="1" applyFill="1" applyBorder="1" applyAlignment="1">
      <alignment horizontal="center" vertical="center" wrapText="1"/>
      <protection/>
    </xf>
    <xf numFmtId="0" fontId="27" fillId="0" borderId="44" xfId="57" applyFont="1" applyFill="1" applyBorder="1" applyAlignment="1">
      <alignment horizontal="center" vertical="center" wrapText="1"/>
      <protection/>
    </xf>
    <xf numFmtId="0" fontId="27" fillId="0" borderId="20" xfId="57" applyFont="1" applyFill="1" applyBorder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textRotation="90" wrapText="1"/>
      <protection/>
    </xf>
    <xf numFmtId="0" fontId="27" fillId="0" borderId="14" xfId="57" applyFont="1" applyFill="1" applyBorder="1" applyAlignment="1">
      <alignment horizontal="left" textRotation="90" wrapText="1"/>
      <protection/>
    </xf>
    <xf numFmtId="0" fontId="27" fillId="0" borderId="15" xfId="57" applyFont="1" applyFill="1" applyBorder="1" applyAlignment="1">
      <alignment wrapText="1"/>
      <protection/>
    </xf>
    <xf numFmtId="0" fontId="27" fillId="0" borderId="16" xfId="57" applyFont="1" applyFill="1" applyBorder="1">
      <alignment/>
      <protection/>
    </xf>
    <xf numFmtId="172" fontId="27" fillId="0" borderId="17" xfId="57" applyNumberFormat="1" applyFont="1" applyFill="1" applyBorder="1" applyAlignment="1">
      <alignment horizontal="center" textRotation="90"/>
      <protection/>
    </xf>
    <xf numFmtId="0" fontId="21" fillId="0" borderId="18" xfId="57" applyFont="1" applyFill="1" applyBorder="1" applyAlignment="1">
      <alignment horizontal="center" textRotation="90" wrapText="1"/>
      <protection/>
    </xf>
    <xf numFmtId="0" fontId="21" fillId="0" borderId="19" xfId="57" applyFont="1" applyFill="1" applyBorder="1" applyAlignment="1">
      <alignment horizontal="center" textRotation="90" wrapText="1"/>
      <protection/>
    </xf>
    <xf numFmtId="179" fontId="14" fillId="0" borderId="63" xfId="57" applyNumberFormat="1" applyFont="1" applyFill="1" applyBorder="1" applyAlignment="1">
      <alignment horizontal="center" textRotation="90" wrapText="1"/>
      <protection/>
    </xf>
    <xf numFmtId="0" fontId="28" fillId="0" borderId="63" xfId="57" applyFont="1" applyFill="1" applyBorder="1" applyAlignment="1">
      <alignment horizontal="center" textRotation="90" wrapText="1"/>
      <protection/>
    </xf>
    <xf numFmtId="0" fontId="27" fillId="0" borderId="17" xfId="57" applyFont="1" applyFill="1" applyBorder="1" applyAlignment="1">
      <alignment horizontal="center" textRotation="90" wrapText="1"/>
      <protection/>
    </xf>
    <xf numFmtId="0" fontId="25" fillId="0" borderId="18" xfId="57" applyFont="1" applyFill="1" applyBorder="1" applyAlignment="1">
      <alignment horizontal="center" textRotation="90" wrapText="1"/>
      <protection/>
    </xf>
    <xf numFmtId="0" fontId="28" fillId="0" borderId="20" xfId="57" applyFont="1" applyFill="1" applyBorder="1" applyAlignment="1">
      <alignment horizontal="center" textRotation="90" wrapText="1"/>
      <protection/>
    </xf>
    <xf numFmtId="0" fontId="29" fillId="0" borderId="16" xfId="57" applyFont="1" applyFill="1" applyBorder="1" applyAlignment="1">
      <alignment horizontal="center" textRotation="90" wrapText="1"/>
      <protection/>
    </xf>
    <xf numFmtId="0" fontId="27" fillId="0" borderId="21" xfId="57" applyFont="1" applyFill="1" applyBorder="1" applyAlignment="1">
      <alignment horizontal="center" textRotation="90" wrapText="1"/>
      <protection/>
    </xf>
    <xf numFmtId="0" fontId="29" fillId="0" borderId="18" xfId="57" applyNumberFormat="1" applyFont="1" applyFill="1" applyBorder="1" applyAlignment="1">
      <alignment horizontal="center" textRotation="90" wrapText="1"/>
      <protection/>
    </xf>
    <xf numFmtId="0" fontId="27" fillId="0" borderId="19" xfId="57" applyNumberFormat="1" applyFont="1" applyFill="1" applyBorder="1" applyAlignment="1">
      <alignment horizontal="center" textRotation="90" wrapText="1"/>
      <protection/>
    </xf>
    <xf numFmtId="0" fontId="27" fillId="0" borderId="19" xfId="57" applyFont="1" applyFill="1" applyBorder="1" applyAlignment="1">
      <alignment horizontal="center" textRotation="90" wrapText="1"/>
      <protection/>
    </xf>
    <xf numFmtId="0" fontId="27" fillId="0" borderId="14" xfId="57" applyFont="1" applyFill="1" applyBorder="1" applyAlignment="1">
      <alignment horizontal="center" textRotation="90" wrapText="1"/>
      <protection/>
    </xf>
    <xf numFmtId="0" fontId="14" fillId="0" borderId="0" xfId="57" applyFont="1" applyFill="1">
      <alignment/>
      <protection/>
    </xf>
    <xf numFmtId="0" fontId="14" fillId="0" borderId="22" xfId="57" applyFont="1" applyFill="1" applyBorder="1" applyAlignment="1">
      <alignment horizontal="left"/>
      <protection/>
    </xf>
    <xf numFmtId="0" fontId="14" fillId="0" borderId="23" xfId="57" applyFont="1" applyFill="1" applyBorder="1" applyAlignment="1">
      <alignment wrapText="1"/>
      <protection/>
    </xf>
    <xf numFmtId="0" fontId="30" fillId="0" borderId="25" xfId="57" applyFont="1" applyFill="1" applyBorder="1" applyAlignment="1">
      <alignment horizontal="right" wrapText="1"/>
      <protection/>
    </xf>
    <xf numFmtId="0" fontId="14" fillId="0" borderId="26" xfId="57" applyFont="1" applyFill="1" applyBorder="1">
      <alignment/>
      <protection/>
    </xf>
    <xf numFmtId="0" fontId="14" fillId="0" borderId="23" xfId="57" applyFont="1" applyFill="1" applyBorder="1">
      <alignment/>
      <protection/>
    </xf>
    <xf numFmtId="179" fontId="14" fillId="0" borderId="22" xfId="57" applyNumberFormat="1" applyFont="1" applyFill="1" applyBorder="1">
      <alignment/>
      <protection/>
    </xf>
    <xf numFmtId="45" fontId="14" fillId="0" borderId="22" xfId="57" applyNumberFormat="1" applyFont="1" applyFill="1" applyBorder="1">
      <alignment/>
      <protection/>
    </xf>
    <xf numFmtId="21" fontId="14" fillId="0" borderId="25" xfId="57" applyNumberFormat="1" applyFont="1" applyFill="1" applyBorder="1">
      <alignment/>
      <protection/>
    </xf>
    <xf numFmtId="21" fontId="14" fillId="0" borderId="26" xfId="57" applyNumberFormat="1" applyFont="1" applyFill="1" applyBorder="1">
      <alignment/>
      <protection/>
    </xf>
    <xf numFmtId="21" fontId="14" fillId="0" borderId="28" xfId="57" applyNumberFormat="1" applyFont="1" applyFill="1" applyBorder="1">
      <alignment/>
      <protection/>
    </xf>
    <xf numFmtId="21" fontId="28" fillId="0" borderId="29" xfId="57" applyNumberFormat="1" applyFont="1" applyFill="1" applyBorder="1" applyAlignment="1">
      <alignment horizontal="right"/>
      <protection/>
    </xf>
    <xf numFmtId="0" fontId="14" fillId="0" borderId="28" xfId="57" applyNumberFormat="1" applyFont="1" applyFill="1" applyBorder="1">
      <alignment/>
      <protection/>
    </xf>
    <xf numFmtId="0" fontId="28" fillId="0" borderId="26" xfId="57" applyNumberFormat="1" applyFont="1" applyFill="1" applyBorder="1" applyAlignment="1">
      <alignment horizontal="center"/>
      <protection/>
    </xf>
    <xf numFmtId="0" fontId="28" fillId="0" borderId="23" xfId="57" applyNumberFormat="1" applyFont="1" applyFill="1" applyBorder="1" applyAlignment="1">
      <alignment horizontal="center"/>
      <protection/>
    </xf>
    <xf numFmtId="10" fontId="14" fillId="0" borderId="23" xfId="57" applyNumberFormat="1" applyFont="1" applyFill="1" applyBorder="1">
      <alignment/>
      <protection/>
    </xf>
    <xf numFmtId="0" fontId="14" fillId="0" borderId="28" xfId="57" applyFont="1" applyFill="1" applyBorder="1" applyAlignment="1">
      <alignment horizontal="center"/>
      <protection/>
    </xf>
    <xf numFmtId="0" fontId="14" fillId="0" borderId="22" xfId="57" applyFont="1" applyFill="1" applyBorder="1">
      <alignment/>
      <protection/>
    </xf>
    <xf numFmtId="0" fontId="14" fillId="0" borderId="30" xfId="57" applyFont="1" applyFill="1" applyBorder="1" applyAlignment="1">
      <alignment horizontal="left"/>
      <protection/>
    </xf>
    <xf numFmtId="0" fontId="14" fillId="0" borderId="24" xfId="57" applyFont="1" applyFill="1" applyBorder="1" applyAlignment="1">
      <alignment wrapText="1"/>
      <protection/>
    </xf>
    <xf numFmtId="0" fontId="30" fillId="0" borderId="31" xfId="57" applyFont="1" applyFill="1" applyBorder="1" applyAlignment="1">
      <alignment horizontal="right" wrapText="1"/>
      <protection/>
    </xf>
    <xf numFmtId="0" fontId="14" fillId="0" borderId="32" xfId="57" applyFont="1" applyFill="1" applyBorder="1">
      <alignment/>
      <protection/>
    </xf>
    <xf numFmtId="0" fontId="14" fillId="0" borderId="24" xfId="57" applyFont="1" applyFill="1" applyBorder="1">
      <alignment/>
      <protection/>
    </xf>
    <xf numFmtId="0" fontId="28" fillId="0" borderId="24" xfId="57" applyNumberFormat="1" applyFont="1" applyFill="1" applyBorder="1" applyAlignment="1">
      <alignment horizontal="center"/>
      <protection/>
    </xf>
    <xf numFmtId="0" fontId="14" fillId="0" borderId="33" xfId="57" applyFont="1" applyFill="1" applyBorder="1" applyAlignment="1">
      <alignment horizontal="center"/>
      <protection/>
    </xf>
    <xf numFmtId="0" fontId="14" fillId="0" borderId="30" xfId="57" applyFont="1" applyFill="1" applyBorder="1">
      <alignment/>
      <protection/>
    </xf>
    <xf numFmtId="21" fontId="14" fillId="0" borderId="64" xfId="57" applyNumberFormat="1" applyFont="1" applyFill="1" applyBorder="1">
      <alignment/>
      <protection/>
    </xf>
    <xf numFmtId="21" fontId="14" fillId="0" borderId="29" xfId="57" applyNumberFormat="1" applyFont="1" applyFill="1" applyBorder="1">
      <alignment/>
      <protection/>
    </xf>
    <xf numFmtId="0" fontId="14" fillId="0" borderId="33" xfId="57" applyFont="1" applyFill="1" applyBorder="1">
      <alignment/>
      <protection/>
    </xf>
    <xf numFmtId="0" fontId="14" fillId="0" borderId="32" xfId="57" applyFill="1" applyBorder="1">
      <alignment/>
      <protection/>
    </xf>
    <xf numFmtId="0" fontId="14" fillId="0" borderId="24" xfId="57" applyFill="1" applyBorder="1">
      <alignment/>
      <protection/>
    </xf>
    <xf numFmtId="0" fontId="14" fillId="0" borderId="28" xfId="57" applyFont="1" applyFill="1" applyBorder="1">
      <alignment/>
      <protection/>
    </xf>
    <xf numFmtId="0" fontId="14" fillId="0" borderId="0" xfId="57" applyFont="1" applyFill="1" applyAlignment="1">
      <alignment horizontal="right"/>
      <protection/>
    </xf>
    <xf numFmtId="172" fontId="14" fillId="0" borderId="65" xfId="57" applyNumberFormat="1" applyFont="1" applyFill="1" applyBorder="1" applyAlignment="1">
      <alignment horizontal="center"/>
      <protection/>
    </xf>
    <xf numFmtId="179" fontId="14" fillId="0" borderId="0" xfId="57" applyNumberFormat="1" applyFont="1" applyFill="1">
      <alignment/>
      <protection/>
    </xf>
    <xf numFmtId="0" fontId="28" fillId="0" borderId="0" xfId="57" applyFont="1" applyFill="1">
      <alignment/>
      <protection/>
    </xf>
    <xf numFmtId="0" fontId="28" fillId="0" borderId="0" xfId="57" applyNumberFormat="1" applyFont="1" applyFill="1">
      <alignment/>
      <protection/>
    </xf>
    <xf numFmtId="172" fontId="14" fillId="0" borderId="0" xfId="57" applyNumberFormat="1" applyFont="1" applyFill="1" applyBorder="1">
      <alignment/>
      <protection/>
    </xf>
    <xf numFmtId="0" fontId="31" fillId="0" borderId="0" xfId="57" applyFont="1" applyFill="1">
      <alignment/>
      <protection/>
    </xf>
    <xf numFmtId="0" fontId="31" fillId="0" borderId="0" xfId="57" applyFont="1" applyFill="1" applyBorder="1" applyAlignment="1">
      <alignment wrapText="1"/>
      <protection/>
    </xf>
    <xf numFmtId="0" fontId="31" fillId="0" borderId="0" xfId="57" applyFont="1" applyFill="1" applyBorder="1">
      <alignment/>
      <protection/>
    </xf>
    <xf numFmtId="45" fontId="21" fillId="0" borderId="0" xfId="57" applyNumberFormat="1" applyFont="1" applyFill="1" applyBorder="1">
      <alignment/>
      <protection/>
    </xf>
    <xf numFmtId="21" fontId="31" fillId="0" borderId="0" xfId="57" applyNumberFormat="1" applyFont="1" applyFill="1" applyBorder="1">
      <alignment/>
      <protection/>
    </xf>
    <xf numFmtId="179" fontId="31" fillId="0" borderId="0" xfId="57" applyNumberFormat="1" applyFont="1" applyFill="1" applyBorder="1">
      <alignment/>
      <protection/>
    </xf>
    <xf numFmtId="49" fontId="31" fillId="0" borderId="0" xfId="57" applyNumberFormat="1" applyFont="1" applyFill="1" applyBorder="1">
      <alignment/>
      <protection/>
    </xf>
    <xf numFmtId="45" fontId="31" fillId="0" borderId="0" xfId="57" applyNumberFormat="1" applyFont="1" applyFill="1" applyBorder="1">
      <alignment/>
      <protection/>
    </xf>
    <xf numFmtId="0" fontId="31" fillId="0" borderId="0" xfId="57" applyNumberFormat="1" applyFont="1" applyFill="1">
      <alignment/>
      <protection/>
    </xf>
    <xf numFmtId="0" fontId="27" fillId="0" borderId="0" xfId="57" applyFont="1" applyFill="1">
      <alignment/>
      <protection/>
    </xf>
    <xf numFmtId="0" fontId="31" fillId="0" borderId="0" xfId="57" applyFont="1" applyFill="1" applyAlignment="1">
      <alignment wrapText="1"/>
      <protection/>
    </xf>
    <xf numFmtId="45" fontId="21" fillId="0" borderId="0" xfId="57" applyNumberFormat="1" applyFont="1" applyFill="1">
      <alignment/>
      <protection/>
    </xf>
    <xf numFmtId="179" fontId="31" fillId="0" borderId="0" xfId="57" applyNumberFormat="1" applyFont="1" applyFill="1">
      <alignment/>
      <protection/>
    </xf>
    <xf numFmtId="0" fontId="33" fillId="0" borderId="0" xfId="57" applyNumberFormat="1" applyFont="1" applyFill="1">
      <alignment/>
      <protection/>
    </xf>
    <xf numFmtId="0" fontId="21" fillId="0" borderId="0" xfId="57" applyFont="1" applyFill="1" applyAlignment="1">
      <alignment wrapText="1"/>
      <protection/>
    </xf>
    <xf numFmtId="0" fontId="14" fillId="0" borderId="0" xfId="57" applyFont="1" applyFill="1" applyAlignment="1">
      <alignment wrapText="1"/>
      <protection/>
    </xf>
    <xf numFmtId="20" fontId="21" fillId="0" borderId="0" xfId="57" applyNumberFormat="1" applyFont="1" applyFill="1" applyAlignment="1">
      <alignment horizontal="center"/>
      <protection/>
    </xf>
    <xf numFmtId="0" fontId="27" fillId="0" borderId="12" xfId="55" applyFont="1" applyFill="1" applyBorder="1">
      <alignment/>
      <protection/>
    </xf>
    <xf numFmtId="0" fontId="27" fillId="0" borderId="16" xfId="55" applyFont="1" applyFill="1" applyBorder="1">
      <alignment/>
      <protection/>
    </xf>
    <xf numFmtId="0" fontId="27" fillId="0" borderId="18" xfId="55" applyNumberFormat="1" applyFont="1" applyFill="1" applyBorder="1" applyAlignment="1">
      <alignment horizontal="center" textRotation="90" wrapText="1"/>
      <protection/>
    </xf>
    <xf numFmtId="49" fontId="29" fillId="0" borderId="43" xfId="55" applyNumberFormat="1" applyFont="1" applyFill="1" applyBorder="1" applyAlignment="1">
      <alignment horizontal="center" textRotation="90" wrapText="1"/>
      <protection/>
    </xf>
    <xf numFmtId="0" fontId="32" fillId="0" borderId="54" xfId="55" applyNumberFormat="1" applyFont="1" applyFill="1" applyBorder="1" applyAlignment="1">
      <alignment horizontal="left" wrapText="1"/>
      <protection/>
    </xf>
    <xf numFmtId="0" fontId="14" fillId="0" borderId="23" xfId="55" applyFont="1" applyFill="1" applyBorder="1" applyAlignment="1">
      <alignment wrapText="1"/>
      <protection/>
    </xf>
    <xf numFmtId="0" fontId="28" fillId="0" borderId="23" xfId="55" applyNumberFormat="1" applyFont="1" applyFill="1" applyBorder="1" applyAlignment="1">
      <alignment horizontal="center"/>
      <protection/>
    </xf>
    <xf numFmtId="49" fontId="35" fillId="0" borderId="55" xfId="55" applyNumberFormat="1" applyFont="1" applyFill="1" applyBorder="1" applyAlignment="1">
      <alignment horizontal="center"/>
      <protection/>
    </xf>
    <xf numFmtId="0" fontId="14" fillId="0" borderId="22" xfId="55" applyFont="1" applyFill="1" applyBorder="1">
      <alignment/>
      <protection/>
    </xf>
    <xf numFmtId="0" fontId="14" fillId="0" borderId="39" xfId="55" applyNumberFormat="1" applyFont="1" applyFill="1" applyBorder="1" applyAlignment="1">
      <alignment horizontal="left" wrapText="1"/>
      <protection/>
    </xf>
    <xf numFmtId="0" fontId="14" fillId="0" borderId="35" xfId="55" applyFont="1" applyFill="1" applyBorder="1" applyAlignment="1">
      <alignment wrapText="1"/>
      <protection/>
    </xf>
    <xf numFmtId="21" fontId="14" fillId="0" borderId="40" xfId="55" applyNumberFormat="1" applyFont="1" applyFill="1" applyBorder="1">
      <alignment/>
      <protection/>
    </xf>
    <xf numFmtId="21" fontId="28" fillId="0" borderId="16" xfId="55" applyNumberFormat="1" applyFont="1" applyFill="1" applyBorder="1" applyAlignment="1">
      <alignment horizontal="right"/>
      <protection/>
    </xf>
    <xf numFmtId="0" fontId="14" fillId="0" borderId="40" xfId="55" applyNumberFormat="1" applyFont="1" applyFill="1" applyBorder="1">
      <alignment/>
      <protection/>
    </xf>
    <xf numFmtId="0" fontId="28" fillId="0" borderId="39" xfId="55" applyNumberFormat="1" applyFont="1" applyFill="1" applyBorder="1" applyAlignment="1">
      <alignment horizontal="center"/>
      <protection/>
    </xf>
    <xf numFmtId="0" fontId="28" fillId="0" borderId="35" xfId="55" applyNumberFormat="1" applyFont="1" applyFill="1" applyBorder="1" applyAlignment="1">
      <alignment horizontal="center"/>
      <protection/>
    </xf>
    <xf numFmtId="49" fontId="28" fillId="0" borderId="38" xfId="55" applyNumberFormat="1" applyFont="1" applyFill="1" applyBorder="1" applyAlignment="1">
      <alignment horizontal="center"/>
      <protection/>
    </xf>
    <xf numFmtId="0" fontId="14" fillId="0" borderId="34" xfId="55" applyFont="1" applyFill="1" applyBorder="1">
      <alignment/>
      <protection/>
    </xf>
    <xf numFmtId="0" fontId="28" fillId="0" borderId="38" xfId="55" applyNumberFormat="1" applyFont="1" applyFill="1" applyBorder="1" applyAlignment="1">
      <alignment horizontal="center"/>
      <protection/>
    </xf>
    <xf numFmtId="0" fontId="14" fillId="0" borderId="0" xfId="55" applyNumberFormat="1" applyFont="1" applyFill="1" applyAlignment="1">
      <alignment wrapText="1"/>
      <protection/>
    </xf>
    <xf numFmtId="49" fontId="28" fillId="0" borderId="0" xfId="55" applyNumberFormat="1" applyFont="1" applyFill="1">
      <alignment/>
      <protection/>
    </xf>
    <xf numFmtId="0" fontId="27" fillId="0" borderId="42" xfId="55" applyFont="1" applyFill="1" applyBorder="1" applyAlignment="1">
      <alignment textRotation="90" wrapText="1"/>
      <protection/>
    </xf>
    <xf numFmtId="0" fontId="26" fillId="0" borderId="11" xfId="55" applyFont="1" applyFill="1" applyBorder="1" applyAlignment="1">
      <alignment horizontal="center" vertical="center"/>
      <protection/>
    </xf>
    <xf numFmtId="0" fontId="27" fillId="0" borderId="66" xfId="55" applyFont="1" applyFill="1" applyBorder="1" applyAlignment="1">
      <alignment horizontal="center" vertical="center" wrapText="1"/>
      <protection/>
    </xf>
    <xf numFmtId="0" fontId="27" fillId="0" borderId="67" xfId="55" applyFont="1" applyFill="1" applyBorder="1" applyAlignment="1">
      <alignment horizontal="center" vertical="center" wrapText="1"/>
      <protection/>
    </xf>
    <xf numFmtId="0" fontId="27" fillId="0" borderId="12" xfId="55" applyFont="1" applyFill="1" applyBorder="1" applyAlignment="1">
      <alignment horizontal="center" vertical="center" wrapText="1"/>
      <protection/>
    </xf>
    <xf numFmtId="0" fontId="27" fillId="0" borderId="68" xfId="55" applyFont="1" applyFill="1" applyBorder="1" applyAlignment="1">
      <alignment horizontal="center" vertical="center" wrapText="1"/>
      <protection/>
    </xf>
    <xf numFmtId="0" fontId="27" fillId="0" borderId="39" xfId="55" applyFont="1" applyFill="1" applyBorder="1" applyAlignment="1">
      <alignment textRotation="90" wrapText="1"/>
      <protection/>
    </xf>
    <xf numFmtId="0" fontId="27" fillId="0" borderId="17" xfId="55" applyFont="1" applyFill="1" applyBorder="1" applyAlignment="1">
      <alignment wrapText="1"/>
      <protection/>
    </xf>
    <xf numFmtId="0" fontId="29" fillId="0" borderId="39" xfId="55" applyNumberFormat="1" applyFont="1" applyFill="1" applyBorder="1" applyAlignment="1">
      <alignment horizontal="center" wrapText="1"/>
      <protection/>
    </xf>
    <xf numFmtId="0" fontId="27" fillId="0" borderId="40" xfId="55" applyNumberFormat="1" applyFont="1" applyFill="1" applyBorder="1" applyAlignment="1">
      <alignment horizontal="center" wrapText="1"/>
      <protection/>
    </xf>
    <xf numFmtId="0" fontId="27" fillId="0" borderId="16" xfId="55" applyFont="1" applyFill="1" applyBorder="1" applyAlignment="1">
      <alignment horizontal="center" vertical="center" wrapText="1"/>
      <protection/>
    </xf>
    <xf numFmtId="0" fontId="27" fillId="0" borderId="69" xfId="55" applyFont="1" applyFill="1" applyBorder="1" applyAlignment="1">
      <alignment horizontal="center" vertical="center" wrapText="1"/>
      <protection/>
    </xf>
    <xf numFmtId="0" fontId="14" fillId="0" borderId="31" xfId="55" applyFont="1" applyFill="1" applyBorder="1">
      <alignment/>
      <protection/>
    </xf>
    <xf numFmtId="0" fontId="14" fillId="0" borderId="46" xfId="55" applyFont="1" applyBorder="1" applyAlignment="1">
      <alignment horizontal="left" indent="4"/>
      <protection/>
    </xf>
    <xf numFmtId="0" fontId="37" fillId="0" borderId="26" xfId="55" applyNumberFormat="1" applyFont="1" applyFill="1" applyBorder="1" applyAlignment="1">
      <alignment horizontal="center"/>
      <protection/>
    </xf>
    <xf numFmtId="0" fontId="37" fillId="0" borderId="33" xfId="55" applyNumberFormat="1" applyFont="1" applyFill="1" applyBorder="1" applyAlignment="1">
      <alignment horizontal="center"/>
      <protection/>
    </xf>
    <xf numFmtId="0" fontId="29" fillId="0" borderId="45" xfId="55" applyNumberFormat="1" applyFont="1" applyFill="1" applyBorder="1" applyAlignment="1">
      <alignment horizontal="center"/>
      <protection/>
    </xf>
    <xf numFmtId="0" fontId="29" fillId="0" borderId="64" xfId="55" applyNumberFormat="1" applyFont="1" applyFill="1" applyBorder="1" applyAlignment="1">
      <alignment horizontal="center"/>
      <protection/>
    </xf>
    <xf numFmtId="0" fontId="14" fillId="0" borderId="34" xfId="55" applyFont="1" applyFill="1" applyBorder="1" applyAlignment="1">
      <alignment horizontal="left"/>
      <protection/>
    </xf>
    <xf numFmtId="0" fontId="14" fillId="0" borderId="37" xfId="55" applyFont="1" applyFill="1" applyBorder="1">
      <alignment/>
      <protection/>
    </xf>
    <xf numFmtId="0" fontId="14" fillId="0" borderId="36" xfId="55" applyFont="1" applyFill="1" applyBorder="1">
      <alignment/>
      <protection/>
    </xf>
    <xf numFmtId="0" fontId="14" fillId="0" borderId="49" xfId="55" applyFont="1" applyBorder="1" applyAlignment="1">
      <alignment horizontal="left" indent="4"/>
      <protection/>
    </xf>
    <xf numFmtId="0" fontId="37" fillId="0" borderId="39" xfId="55" applyNumberFormat="1" applyFont="1" applyFill="1" applyBorder="1" applyAlignment="1">
      <alignment horizontal="center"/>
      <protection/>
    </xf>
    <xf numFmtId="0" fontId="37" fillId="0" borderId="41" xfId="55" applyNumberFormat="1" applyFont="1" applyFill="1" applyBorder="1" applyAlignment="1">
      <alignment horizontal="center"/>
      <protection/>
    </xf>
    <xf numFmtId="0" fontId="29" fillId="0" borderId="48" xfId="55" applyNumberFormat="1" applyFont="1" applyFill="1" applyBorder="1" applyAlignment="1">
      <alignment horizontal="center"/>
      <protection/>
    </xf>
    <xf numFmtId="0" fontId="29" fillId="0" borderId="47" xfId="55" applyNumberFormat="1" applyFont="1" applyFill="1" applyBorder="1" applyAlignment="1">
      <alignment horizontal="center"/>
      <protection/>
    </xf>
    <xf numFmtId="0" fontId="27" fillId="0" borderId="66" xfId="57" applyFont="1" applyFill="1" applyBorder="1" applyAlignment="1">
      <alignment horizontal="center" vertical="center" wrapText="1"/>
      <protection/>
    </xf>
    <xf numFmtId="0" fontId="27" fillId="0" borderId="67" xfId="57" applyFont="1" applyFill="1" applyBorder="1" applyAlignment="1">
      <alignment horizontal="center" vertical="center" wrapText="1"/>
      <protection/>
    </xf>
    <xf numFmtId="0" fontId="27" fillId="0" borderId="42" xfId="57" applyFont="1" applyFill="1" applyBorder="1" applyAlignment="1">
      <alignment horizontal="center" vertical="center" wrapText="1"/>
      <protection/>
    </xf>
    <xf numFmtId="0" fontId="27" fillId="0" borderId="68" xfId="57" applyFont="1" applyFill="1" applyBorder="1" applyAlignment="1">
      <alignment horizontal="center" vertical="center" wrapText="1"/>
      <protection/>
    </xf>
    <xf numFmtId="0" fontId="29" fillId="0" borderId="39" xfId="57" applyNumberFormat="1" applyFont="1" applyFill="1" applyBorder="1" applyAlignment="1">
      <alignment horizontal="center" wrapText="1"/>
      <protection/>
    </xf>
    <xf numFmtId="0" fontId="27" fillId="0" borderId="40" xfId="57" applyNumberFormat="1" applyFont="1" applyFill="1" applyBorder="1" applyAlignment="1">
      <alignment horizontal="center" wrapText="1"/>
      <protection/>
    </xf>
    <xf numFmtId="0" fontId="27" fillId="0" borderId="39" xfId="57" applyFont="1" applyFill="1" applyBorder="1" applyAlignment="1">
      <alignment horizontal="center" vertical="center" wrapText="1"/>
      <protection/>
    </xf>
    <xf numFmtId="0" fontId="27" fillId="0" borderId="69" xfId="57" applyFont="1" applyFill="1" applyBorder="1" applyAlignment="1">
      <alignment horizontal="center" vertical="center" wrapText="1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29" fillId="0" borderId="23" xfId="57" applyNumberFormat="1" applyFont="1" applyFill="1" applyBorder="1" applyAlignment="1">
      <alignment horizontal="center"/>
      <protection/>
    </xf>
    <xf numFmtId="0" fontId="37" fillId="0" borderId="26" xfId="57" applyFont="1" applyFill="1" applyBorder="1" applyAlignment="1">
      <alignment horizontal="center"/>
      <protection/>
    </xf>
    <xf numFmtId="0" fontId="37" fillId="0" borderId="70" xfId="57" applyFont="1" applyFill="1" applyBorder="1" applyAlignment="1">
      <alignment horizontal="center"/>
      <protection/>
    </xf>
    <xf numFmtId="0" fontId="29" fillId="0" borderId="24" xfId="57" applyNumberFormat="1" applyFont="1" applyFill="1" applyBorder="1" applyAlignment="1">
      <alignment horizontal="center"/>
      <protection/>
    </xf>
    <xf numFmtId="0" fontId="37" fillId="0" borderId="32" xfId="57" applyFont="1" applyFill="1" applyBorder="1" applyAlignment="1">
      <alignment horizontal="center"/>
      <protection/>
    </xf>
    <xf numFmtId="0" fontId="37" fillId="0" borderId="64" xfId="57" applyFont="1" applyFill="1" applyBorder="1" applyAlignment="1">
      <alignment horizontal="center"/>
      <protection/>
    </xf>
    <xf numFmtId="0" fontId="14" fillId="0" borderId="24" xfId="57" applyFill="1" applyBorder="1" applyAlignment="1">
      <alignment wrapText="1"/>
      <protection/>
    </xf>
    <xf numFmtId="0" fontId="14" fillId="0" borderId="23" xfId="57" applyFill="1" applyBorder="1" applyAlignment="1">
      <alignment wrapText="1"/>
      <protection/>
    </xf>
    <xf numFmtId="0" fontId="14" fillId="0" borderId="0" xfId="57" applyFont="1" applyFill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отокол ЛИЧКА_короткая_КРКондр2008 all fin" xfId="54"/>
    <cellStyle name="Обычный_Протокол СВЯЗКИ_длин_ЧР2010" xfId="55"/>
    <cellStyle name="Обычный_Протоколы_1день_связки_кор" xfId="56"/>
    <cellStyle name="Обычный_Связки_М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16.png" /><Relationship Id="rId6" Type="http://schemas.openxmlformats.org/officeDocument/2006/relationships/image" Target="../media/image15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5.png" /><Relationship Id="rId10" Type="http://schemas.openxmlformats.org/officeDocument/2006/relationships/image" Target="../media/image17.png" /><Relationship Id="rId11" Type="http://schemas.openxmlformats.org/officeDocument/2006/relationships/image" Target="../media/image3.png" /><Relationship Id="rId12" Type="http://schemas.openxmlformats.org/officeDocument/2006/relationships/image" Target="../media/image12.png" /><Relationship Id="rId13" Type="http://schemas.openxmlformats.org/officeDocument/2006/relationships/image" Target="../media/image19.jpeg" /><Relationship Id="rId14" Type="http://schemas.openxmlformats.org/officeDocument/2006/relationships/image" Target="../media/image11.png" /><Relationship Id="rId15" Type="http://schemas.openxmlformats.org/officeDocument/2006/relationships/image" Target="../media/image8.jpeg" /><Relationship Id="rId16" Type="http://schemas.openxmlformats.org/officeDocument/2006/relationships/image" Target="../media/image18.png" /><Relationship Id="rId17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png" /><Relationship Id="rId17" Type="http://schemas.openxmlformats.org/officeDocument/2006/relationships/image" Target="../media/image1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466725</xdr:colOff>
      <xdr:row>0</xdr:row>
      <xdr:rowOff>1076325</xdr:rowOff>
    </xdr:to>
    <xdr:pic>
      <xdr:nvPicPr>
        <xdr:cNvPr id="1" name="Picture 22" descr="Человечек_чб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15</xdr:row>
      <xdr:rowOff>47625</xdr:rowOff>
    </xdr:from>
    <xdr:to>
      <xdr:col>2</xdr:col>
      <xdr:colOff>457200</xdr:colOff>
      <xdr:row>15</xdr:row>
      <xdr:rowOff>285750</xdr:rowOff>
    </xdr:to>
    <xdr:pic>
      <xdr:nvPicPr>
        <xdr:cNvPr id="2" name="Рисунок 3" descr="Белгородская обл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711517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22</xdr:row>
      <xdr:rowOff>57150</xdr:rowOff>
    </xdr:from>
    <xdr:to>
      <xdr:col>2</xdr:col>
      <xdr:colOff>447675</xdr:colOff>
      <xdr:row>22</xdr:row>
      <xdr:rowOff>295275</xdr:rowOff>
    </xdr:to>
    <xdr:pic>
      <xdr:nvPicPr>
        <xdr:cNvPr id="3" name="Рисунок 3" descr="Вологодская обл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939165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66675</xdr:colOff>
      <xdr:row>13</xdr:row>
      <xdr:rowOff>47625</xdr:rowOff>
    </xdr:from>
    <xdr:to>
      <xdr:col>2</xdr:col>
      <xdr:colOff>466725</xdr:colOff>
      <xdr:row>13</xdr:row>
      <xdr:rowOff>285750</xdr:rowOff>
    </xdr:to>
    <xdr:pic>
      <xdr:nvPicPr>
        <xdr:cNvPr id="4" name="Рисунок 5" descr="Москв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646747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35</xdr:row>
      <xdr:rowOff>57150</xdr:rowOff>
    </xdr:from>
    <xdr:to>
      <xdr:col>2</xdr:col>
      <xdr:colOff>428625</xdr:colOff>
      <xdr:row>35</xdr:row>
      <xdr:rowOff>314325</xdr:rowOff>
    </xdr:to>
    <xdr:pic>
      <xdr:nvPicPr>
        <xdr:cNvPr id="5" name="Рисунок 7" descr="Санкт-Петербург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1360170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8</xdr:row>
      <xdr:rowOff>47625</xdr:rowOff>
    </xdr:from>
    <xdr:to>
      <xdr:col>2</xdr:col>
      <xdr:colOff>428625</xdr:colOff>
      <xdr:row>8</xdr:row>
      <xdr:rowOff>285750</xdr:rowOff>
    </xdr:to>
    <xdr:pic>
      <xdr:nvPicPr>
        <xdr:cNvPr id="6" name="Рисунок 9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95550" y="484822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31</xdr:row>
      <xdr:rowOff>47625</xdr:rowOff>
    </xdr:from>
    <xdr:to>
      <xdr:col>2</xdr:col>
      <xdr:colOff>447675</xdr:colOff>
      <xdr:row>31</xdr:row>
      <xdr:rowOff>285750</xdr:rowOff>
    </xdr:to>
    <xdr:pic>
      <xdr:nvPicPr>
        <xdr:cNvPr id="7" name="Рисунок 11" descr="Краснодарский край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24125" y="1229677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20</xdr:row>
      <xdr:rowOff>57150</xdr:rowOff>
    </xdr:from>
    <xdr:to>
      <xdr:col>2</xdr:col>
      <xdr:colOff>447675</xdr:colOff>
      <xdr:row>20</xdr:row>
      <xdr:rowOff>295275</xdr:rowOff>
    </xdr:to>
    <xdr:pic>
      <xdr:nvPicPr>
        <xdr:cNvPr id="8" name="Рисунок 13" descr="Красноярский край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33650" y="874395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37</xdr:row>
      <xdr:rowOff>19050</xdr:rowOff>
    </xdr:from>
    <xdr:to>
      <xdr:col>2</xdr:col>
      <xdr:colOff>447675</xdr:colOff>
      <xdr:row>37</xdr:row>
      <xdr:rowOff>266700</xdr:rowOff>
    </xdr:to>
    <xdr:pic>
      <xdr:nvPicPr>
        <xdr:cNvPr id="9" name="Рисунок 15" descr="Липецкая обл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33650" y="142113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36</xdr:row>
      <xdr:rowOff>19050</xdr:rowOff>
    </xdr:from>
    <xdr:to>
      <xdr:col>2</xdr:col>
      <xdr:colOff>447675</xdr:colOff>
      <xdr:row>36</xdr:row>
      <xdr:rowOff>257175</xdr:rowOff>
    </xdr:to>
    <xdr:pic>
      <xdr:nvPicPr>
        <xdr:cNvPr id="10" name="Рисунок 17" descr="Нижегородская обл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33650" y="1388745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9525</xdr:colOff>
      <xdr:row>5</xdr:row>
      <xdr:rowOff>38100</xdr:rowOff>
    </xdr:from>
    <xdr:to>
      <xdr:col>2</xdr:col>
      <xdr:colOff>466725</xdr:colOff>
      <xdr:row>5</xdr:row>
      <xdr:rowOff>304800</xdr:rowOff>
    </xdr:to>
    <xdr:pic>
      <xdr:nvPicPr>
        <xdr:cNvPr id="11" name="Рисунок 19" descr="Пермский край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86025" y="3867150"/>
          <a:ext cx="4572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76200</xdr:colOff>
      <xdr:row>27</xdr:row>
      <xdr:rowOff>76200</xdr:rowOff>
    </xdr:from>
    <xdr:to>
      <xdr:col>2</xdr:col>
      <xdr:colOff>476250</xdr:colOff>
      <xdr:row>27</xdr:row>
      <xdr:rowOff>304800</xdr:rowOff>
    </xdr:to>
    <xdr:pic>
      <xdr:nvPicPr>
        <xdr:cNvPr id="12" name="Рисунок 21" descr="Башкортостан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52700" y="11029950"/>
          <a:ext cx="4000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11</xdr:row>
      <xdr:rowOff>38100</xdr:rowOff>
    </xdr:from>
    <xdr:to>
      <xdr:col>2</xdr:col>
      <xdr:colOff>447675</xdr:colOff>
      <xdr:row>11</xdr:row>
      <xdr:rowOff>276225</xdr:rowOff>
    </xdr:to>
    <xdr:pic>
      <xdr:nvPicPr>
        <xdr:cNvPr id="13" name="Рисунок 23" descr="Марий Эл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24125" y="581025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9</xdr:row>
      <xdr:rowOff>47625</xdr:rowOff>
    </xdr:from>
    <xdr:to>
      <xdr:col>2</xdr:col>
      <xdr:colOff>428625</xdr:colOff>
      <xdr:row>9</xdr:row>
      <xdr:rowOff>285750</xdr:rowOff>
    </xdr:to>
    <xdr:pic>
      <xdr:nvPicPr>
        <xdr:cNvPr id="14" name="Рисунок 25" descr="Ростовская обл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95550" y="517207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17</xdr:row>
      <xdr:rowOff>47625</xdr:rowOff>
    </xdr:from>
    <xdr:to>
      <xdr:col>2</xdr:col>
      <xdr:colOff>447675</xdr:colOff>
      <xdr:row>17</xdr:row>
      <xdr:rowOff>285750</xdr:rowOff>
    </xdr:to>
    <xdr:pic>
      <xdr:nvPicPr>
        <xdr:cNvPr id="15" name="Рисунок 27" descr="Свердловская обл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24125" y="776287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14</xdr:row>
      <xdr:rowOff>57150</xdr:rowOff>
    </xdr:from>
    <xdr:to>
      <xdr:col>2</xdr:col>
      <xdr:colOff>447675</xdr:colOff>
      <xdr:row>14</xdr:row>
      <xdr:rowOff>285750</xdr:rowOff>
    </xdr:to>
    <xdr:pic>
      <xdr:nvPicPr>
        <xdr:cNvPr id="16" name="Рисунок 29" descr="Ставропольский край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24125" y="6800850"/>
          <a:ext cx="4000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33</xdr:row>
      <xdr:rowOff>38100</xdr:rowOff>
    </xdr:from>
    <xdr:to>
      <xdr:col>2</xdr:col>
      <xdr:colOff>447675</xdr:colOff>
      <xdr:row>33</xdr:row>
      <xdr:rowOff>276225</xdr:rowOff>
    </xdr:to>
    <xdr:pic>
      <xdr:nvPicPr>
        <xdr:cNvPr id="17" name="Рисунок 31" descr="Ульяновская обл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33650" y="1293495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19</xdr:row>
      <xdr:rowOff>47625</xdr:rowOff>
    </xdr:from>
    <xdr:to>
      <xdr:col>2</xdr:col>
      <xdr:colOff>447675</xdr:colOff>
      <xdr:row>19</xdr:row>
      <xdr:rowOff>285750</xdr:rowOff>
    </xdr:to>
    <xdr:pic>
      <xdr:nvPicPr>
        <xdr:cNvPr id="18" name="Рисунок 33" descr="Хабаровский край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33650" y="841057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38100</xdr:colOff>
      <xdr:row>16</xdr:row>
      <xdr:rowOff>66675</xdr:rowOff>
    </xdr:from>
    <xdr:to>
      <xdr:col>2</xdr:col>
      <xdr:colOff>495300</xdr:colOff>
      <xdr:row>16</xdr:row>
      <xdr:rowOff>266700</xdr:rowOff>
    </xdr:to>
    <xdr:pic>
      <xdr:nvPicPr>
        <xdr:cNvPr id="19" name="Рисунок 35" descr="ХМАО-Югра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14600" y="7458075"/>
          <a:ext cx="4667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25</xdr:row>
      <xdr:rowOff>57150</xdr:rowOff>
    </xdr:from>
    <xdr:to>
      <xdr:col>2</xdr:col>
      <xdr:colOff>447675</xdr:colOff>
      <xdr:row>25</xdr:row>
      <xdr:rowOff>295275</xdr:rowOff>
    </xdr:to>
    <xdr:pic>
      <xdr:nvPicPr>
        <xdr:cNvPr id="20" name="Рисунок 39" descr="Вологодская обл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1036320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38100</xdr:colOff>
      <xdr:row>10</xdr:row>
      <xdr:rowOff>38100</xdr:rowOff>
    </xdr:from>
    <xdr:to>
      <xdr:col>2</xdr:col>
      <xdr:colOff>428625</xdr:colOff>
      <xdr:row>10</xdr:row>
      <xdr:rowOff>276225</xdr:rowOff>
    </xdr:to>
    <xdr:pic>
      <xdr:nvPicPr>
        <xdr:cNvPr id="21" name="Рисунок 40" descr="Москв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548640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38100</xdr:colOff>
      <xdr:row>12</xdr:row>
      <xdr:rowOff>47625</xdr:rowOff>
    </xdr:from>
    <xdr:to>
      <xdr:col>2</xdr:col>
      <xdr:colOff>428625</xdr:colOff>
      <xdr:row>12</xdr:row>
      <xdr:rowOff>285750</xdr:rowOff>
    </xdr:to>
    <xdr:pic>
      <xdr:nvPicPr>
        <xdr:cNvPr id="22" name="Рисунок 41" descr="Москв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614362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38100</xdr:colOff>
      <xdr:row>34</xdr:row>
      <xdr:rowOff>28575</xdr:rowOff>
    </xdr:from>
    <xdr:to>
      <xdr:col>2</xdr:col>
      <xdr:colOff>428625</xdr:colOff>
      <xdr:row>34</xdr:row>
      <xdr:rowOff>285750</xdr:rowOff>
    </xdr:to>
    <xdr:pic>
      <xdr:nvPicPr>
        <xdr:cNvPr id="23" name="Рисунок 43" descr="Санкт-Петербург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13249275"/>
          <a:ext cx="400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</xdr:row>
      <xdr:rowOff>28575</xdr:rowOff>
    </xdr:from>
    <xdr:to>
      <xdr:col>2</xdr:col>
      <xdr:colOff>447675</xdr:colOff>
      <xdr:row>6</xdr:row>
      <xdr:rowOff>285750</xdr:rowOff>
    </xdr:to>
    <xdr:pic>
      <xdr:nvPicPr>
        <xdr:cNvPr id="24" name="Рисунок 46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95550" y="4181475"/>
          <a:ext cx="4286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7</xdr:row>
      <xdr:rowOff>9525</xdr:rowOff>
    </xdr:from>
    <xdr:to>
      <xdr:col>2</xdr:col>
      <xdr:colOff>447675</xdr:colOff>
      <xdr:row>7</xdr:row>
      <xdr:rowOff>257175</xdr:rowOff>
    </xdr:to>
    <xdr:pic>
      <xdr:nvPicPr>
        <xdr:cNvPr id="25" name="Рисунок 47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24125" y="44862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30</xdr:row>
      <xdr:rowOff>28575</xdr:rowOff>
    </xdr:from>
    <xdr:to>
      <xdr:col>2</xdr:col>
      <xdr:colOff>447675</xdr:colOff>
      <xdr:row>30</xdr:row>
      <xdr:rowOff>266700</xdr:rowOff>
    </xdr:to>
    <xdr:pic>
      <xdr:nvPicPr>
        <xdr:cNvPr id="26" name="Рисунок 50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24125" y="1195387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38100</xdr:colOff>
      <xdr:row>18</xdr:row>
      <xdr:rowOff>19050</xdr:rowOff>
    </xdr:from>
    <xdr:to>
      <xdr:col>2</xdr:col>
      <xdr:colOff>447675</xdr:colOff>
      <xdr:row>18</xdr:row>
      <xdr:rowOff>266700</xdr:rowOff>
    </xdr:to>
    <xdr:pic>
      <xdr:nvPicPr>
        <xdr:cNvPr id="27" name="Рисунок 51" descr="Пермский край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14600" y="805815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38100</xdr:colOff>
      <xdr:row>32</xdr:row>
      <xdr:rowOff>47625</xdr:rowOff>
    </xdr:from>
    <xdr:to>
      <xdr:col>2</xdr:col>
      <xdr:colOff>447675</xdr:colOff>
      <xdr:row>32</xdr:row>
      <xdr:rowOff>276225</xdr:rowOff>
    </xdr:to>
    <xdr:pic>
      <xdr:nvPicPr>
        <xdr:cNvPr id="28" name="Рисунок 53" descr="Башкортостан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14600" y="12620625"/>
          <a:ext cx="4095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38100</xdr:colOff>
      <xdr:row>24</xdr:row>
      <xdr:rowOff>28575</xdr:rowOff>
    </xdr:from>
    <xdr:to>
      <xdr:col>2</xdr:col>
      <xdr:colOff>428625</xdr:colOff>
      <xdr:row>24</xdr:row>
      <xdr:rowOff>276225</xdr:rowOff>
    </xdr:to>
    <xdr:pic>
      <xdr:nvPicPr>
        <xdr:cNvPr id="29" name="Рисунок 55" descr="Ростовская обл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14600" y="100107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38100</xdr:colOff>
      <xdr:row>21</xdr:row>
      <xdr:rowOff>28575</xdr:rowOff>
    </xdr:from>
    <xdr:to>
      <xdr:col>2</xdr:col>
      <xdr:colOff>428625</xdr:colOff>
      <xdr:row>21</xdr:row>
      <xdr:rowOff>276225</xdr:rowOff>
    </xdr:to>
    <xdr:pic>
      <xdr:nvPicPr>
        <xdr:cNvPr id="30" name="Рисунок 57" descr="Свердловская обл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14600" y="90392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23</xdr:row>
      <xdr:rowOff>38100</xdr:rowOff>
    </xdr:from>
    <xdr:to>
      <xdr:col>2</xdr:col>
      <xdr:colOff>419100</xdr:colOff>
      <xdr:row>23</xdr:row>
      <xdr:rowOff>266700</xdr:rowOff>
    </xdr:to>
    <xdr:pic>
      <xdr:nvPicPr>
        <xdr:cNvPr id="31" name="Рисунок 59" descr="Ставропольский край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95550" y="9696450"/>
          <a:ext cx="4000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38100</xdr:colOff>
      <xdr:row>29</xdr:row>
      <xdr:rowOff>57150</xdr:rowOff>
    </xdr:from>
    <xdr:to>
      <xdr:col>2</xdr:col>
      <xdr:colOff>447675</xdr:colOff>
      <xdr:row>29</xdr:row>
      <xdr:rowOff>295275</xdr:rowOff>
    </xdr:to>
    <xdr:pic>
      <xdr:nvPicPr>
        <xdr:cNvPr id="32" name="Рисунок 61" descr="Хабаровский край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14600" y="11658600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38100</xdr:colOff>
      <xdr:row>28</xdr:row>
      <xdr:rowOff>47625</xdr:rowOff>
    </xdr:from>
    <xdr:to>
      <xdr:col>2</xdr:col>
      <xdr:colOff>447675</xdr:colOff>
      <xdr:row>28</xdr:row>
      <xdr:rowOff>295275</xdr:rowOff>
    </xdr:to>
    <xdr:pic>
      <xdr:nvPicPr>
        <xdr:cNvPr id="33" name="Рисунок 64" descr="Калужская обл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14600" y="1132522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26</xdr:row>
      <xdr:rowOff>66675</xdr:rowOff>
    </xdr:from>
    <xdr:to>
      <xdr:col>2</xdr:col>
      <xdr:colOff>485775</xdr:colOff>
      <xdr:row>26</xdr:row>
      <xdr:rowOff>276225</xdr:rowOff>
    </xdr:to>
    <xdr:pic>
      <xdr:nvPicPr>
        <xdr:cNvPr id="34" name="Рисунок 65" descr="Адыгея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95550" y="10696575"/>
          <a:ext cx="4667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514350</xdr:colOff>
      <xdr:row>0</xdr:row>
      <xdr:rowOff>1085850</xdr:rowOff>
    </xdr:to>
    <xdr:pic>
      <xdr:nvPicPr>
        <xdr:cNvPr id="1" name="Picture 22" descr="Человечек_чб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62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38100</xdr:rowOff>
    </xdr:from>
    <xdr:to>
      <xdr:col>2</xdr:col>
      <xdr:colOff>485775</xdr:colOff>
      <xdr:row>16</xdr:row>
      <xdr:rowOff>276225</xdr:rowOff>
    </xdr:to>
    <xdr:pic>
      <xdr:nvPicPr>
        <xdr:cNvPr id="2" name="Рисунок 2" descr="Белгородская обл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7429500"/>
          <a:ext cx="428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20</xdr:row>
      <xdr:rowOff>47625</xdr:rowOff>
    </xdr:from>
    <xdr:to>
      <xdr:col>2</xdr:col>
      <xdr:colOff>457200</xdr:colOff>
      <xdr:row>20</xdr:row>
      <xdr:rowOff>295275</xdr:rowOff>
    </xdr:to>
    <xdr:pic>
      <xdr:nvPicPr>
        <xdr:cNvPr id="3" name="Рисунок 4" descr="Вологодская обл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87344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5</xdr:row>
      <xdr:rowOff>57150</xdr:rowOff>
    </xdr:from>
    <xdr:to>
      <xdr:col>2</xdr:col>
      <xdr:colOff>447675</xdr:colOff>
      <xdr:row>5</xdr:row>
      <xdr:rowOff>295275</xdr:rowOff>
    </xdr:to>
    <xdr:pic>
      <xdr:nvPicPr>
        <xdr:cNvPr id="4" name="Рисунок 6" descr="Москв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388620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8</xdr:row>
      <xdr:rowOff>47625</xdr:rowOff>
    </xdr:from>
    <xdr:to>
      <xdr:col>2</xdr:col>
      <xdr:colOff>447675</xdr:colOff>
      <xdr:row>8</xdr:row>
      <xdr:rowOff>295275</xdr:rowOff>
    </xdr:to>
    <xdr:pic>
      <xdr:nvPicPr>
        <xdr:cNvPr id="5" name="Рисунок 8" descr="Санкт-Петербург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48482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6</xdr:row>
      <xdr:rowOff>47625</xdr:rowOff>
    </xdr:from>
    <xdr:to>
      <xdr:col>2</xdr:col>
      <xdr:colOff>447675</xdr:colOff>
      <xdr:row>6</xdr:row>
      <xdr:rowOff>295275</xdr:rowOff>
    </xdr:to>
    <xdr:pic>
      <xdr:nvPicPr>
        <xdr:cNvPr id="6" name="Рисунок 10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05075" y="420052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30</xdr:row>
      <xdr:rowOff>38100</xdr:rowOff>
    </xdr:from>
    <xdr:to>
      <xdr:col>2</xdr:col>
      <xdr:colOff>447675</xdr:colOff>
      <xdr:row>30</xdr:row>
      <xdr:rowOff>295275</xdr:rowOff>
    </xdr:to>
    <xdr:pic>
      <xdr:nvPicPr>
        <xdr:cNvPr id="7" name="Рисунок 12" descr="Краснодарский край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05075" y="1194435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28</xdr:row>
      <xdr:rowOff>47625</xdr:rowOff>
    </xdr:from>
    <xdr:to>
      <xdr:col>2</xdr:col>
      <xdr:colOff>457200</xdr:colOff>
      <xdr:row>28</xdr:row>
      <xdr:rowOff>295275</xdr:rowOff>
    </xdr:to>
    <xdr:pic>
      <xdr:nvPicPr>
        <xdr:cNvPr id="8" name="Рисунок 14" descr="Красноярский край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33650" y="113061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32</xdr:row>
      <xdr:rowOff>38100</xdr:rowOff>
    </xdr:from>
    <xdr:to>
      <xdr:col>2</xdr:col>
      <xdr:colOff>447675</xdr:colOff>
      <xdr:row>32</xdr:row>
      <xdr:rowOff>276225</xdr:rowOff>
    </xdr:to>
    <xdr:pic>
      <xdr:nvPicPr>
        <xdr:cNvPr id="9" name="Рисунок 16" descr="Липецкая обл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24125" y="1259205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36</xdr:row>
      <xdr:rowOff>38100</xdr:rowOff>
    </xdr:from>
    <xdr:to>
      <xdr:col>2</xdr:col>
      <xdr:colOff>457200</xdr:colOff>
      <xdr:row>36</xdr:row>
      <xdr:rowOff>276225</xdr:rowOff>
    </xdr:to>
    <xdr:pic>
      <xdr:nvPicPr>
        <xdr:cNvPr id="10" name="Рисунок 18" descr="Нижегородская обл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33650" y="1388745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9</xdr:row>
      <xdr:rowOff>38100</xdr:rowOff>
    </xdr:from>
    <xdr:to>
      <xdr:col>2</xdr:col>
      <xdr:colOff>485775</xdr:colOff>
      <xdr:row>9</xdr:row>
      <xdr:rowOff>276225</xdr:rowOff>
    </xdr:to>
    <xdr:pic>
      <xdr:nvPicPr>
        <xdr:cNvPr id="11" name="Рисунок 20" descr="Пермский край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33650" y="5162550"/>
          <a:ext cx="428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29</xdr:row>
      <xdr:rowOff>57150</xdr:rowOff>
    </xdr:from>
    <xdr:to>
      <xdr:col>2</xdr:col>
      <xdr:colOff>457200</xdr:colOff>
      <xdr:row>29</xdr:row>
      <xdr:rowOff>295275</xdr:rowOff>
    </xdr:to>
    <xdr:pic>
      <xdr:nvPicPr>
        <xdr:cNvPr id="12" name="Рисунок 22" descr="Башкортостан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33650" y="1163955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13</xdr:row>
      <xdr:rowOff>57150</xdr:rowOff>
    </xdr:from>
    <xdr:to>
      <xdr:col>2</xdr:col>
      <xdr:colOff>447675</xdr:colOff>
      <xdr:row>13</xdr:row>
      <xdr:rowOff>295275</xdr:rowOff>
    </xdr:to>
    <xdr:pic>
      <xdr:nvPicPr>
        <xdr:cNvPr id="13" name="Рисунок 24" descr="Марий Эл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24125" y="647700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18</xdr:row>
      <xdr:rowOff>38100</xdr:rowOff>
    </xdr:from>
    <xdr:to>
      <xdr:col>2</xdr:col>
      <xdr:colOff>447675</xdr:colOff>
      <xdr:row>18</xdr:row>
      <xdr:rowOff>276225</xdr:rowOff>
    </xdr:to>
    <xdr:pic>
      <xdr:nvPicPr>
        <xdr:cNvPr id="14" name="Рисунок 26" descr="Ростовская обл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24125" y="807720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7</xdr:row>
      <xdr:rowOff>38100</xdr:rowOff>
    </xdr:from>
    <xdr:to>
      <xdr:col>2</xdr:col>
      <xdr:colOff>457200</xdr:colOff>
      <xdr:row>7</xdr:row>
      <xdr:rowOff>276225</xdr:rowOff>
    </xdr:to>
    <xdr:pic>
      <xdr:nvPicPr>
        <xdr:cNvPr id="15" name="Рисунок 28" descr="Свердловская обл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33650" y="451485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15</xdr:row>
      <xdr:rowOff>47625</xdr:rowOff>
    </xdr:from>
    <xdr:to>
      <xdr:col>2</xdr:col>
      <xdr:colOff>428625</xdr:colOff>
      <xdr:row>15</xdr:row>
      <xdr:rowOff>276225</xdr:rowOff>
    </xdr:to>
    <xdr:pic>
      <xdr:nvPicPr>
        <xdr:cNvPr id="16" name="Рисунок 30" descr="Ставропольский край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95550" y="7115175"/>
          <a:ext cx="4095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31</xdr:row>
      <xdr:rowOff>38100</xdr:rowOff>
    </xdr:from>
    <xdr:to>
      <xdr:col>2</xdr:col>
      <xdr:colOff>457200</xdr:colOff>
      <xdr:row>31</xdr:row>
      <xdr:rowOff>276225</xdr:rowOff>
    </xdr:to>
    <xdr:pic>
      <xdr:nvPicPr>
        <xdr:cNvPr id="17" name="Рисунок 32" descr="Ульяновская обл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33650" y="1226820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34</xdr:row>
      <xdr:rowOff>38100</xdr:rowOff>
    </xdr:from>
    <xdr:to>
      <xdr:col>2</xdr:col>
      <xdr:colOff>428625</xdr:colOff>
      <xdr:row>34</xdr:row>
      <xdr:rowOff>276225</xdr:rowOff>
    </xdr:to>
    <xdr:pic>
      <xdr:nvPicPr>
        <xdr:cNvPr id="18" name="Рисунок 34" descr="Хабаровский край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95550" y="13239750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19</xdr:row>
      <xdr:rowOff>57150</xdr:rowOff>
    </xdr:from>
    <xdr:to>
      <xdr:col>2</xdr:col>
      <xdr:colOff>485775</xdr:colOff>
      <xdr:row>19</xdr:row>
      <xdr:rowOff>266700</xdr:rowOff>
    </xdr:to>
    <xdr:pic>
      <xdr:nvPicPr>
        <xdr:cNvPr id="19" name="Рисунок 36" descr="ХМАО-Югра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05075" y="8420100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25</xdr:row>
      <xdr:rowOff>47625</xdr:rowOff>
    </xdr:from>
    <xdr:to>
      <xdr:col>2</xdr:col>
      <xdr:colOff>447675</xdr:colOff>
      <xdr:row>25</xdr:row>
      <xdr:rowOff>295275</xdr:rowOff>
    </xdr:to>
    <xdr:pic>
      <xdr:nvPicPr>
        <xdr:cNvPr id="20" name="Рисунок 3" descr="Белгородская обл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035367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24</xdr:row>
      <xdr:rowOff>57150</xdr:rowOff>
    </xdr:from>
    <xdr:to>
      <xdr:col>2</xdr:col>
      <xdr:colOff>457200</xdr:colOff>
      <xdr:row>24</xdr:row>
      <xdr:rowOff>295275</xdr:rowOff>
    </xdr:to>
    <xdr:pic>
      <xdr:nvPicPr>
        <xdr:cNvPr id="21" name="Рисунок 3" descr="Белгородская обл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0039350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17</xdr:row>
      <xdr:rowOff>47625</xdr:rowOff>
    </xdr:from>
    <xdr:to>
      <xdr:col>2</xdr:col>
      <xdr:colOff>447675</xdr:colOff>
      <xdr:row>17</xdr:row>
      <xdr:rowOff>295275</xdr:rowOff>
    </xdr:to>
    <xdr:pic>
      <xdr:nvPicPr>
        <xdr:cNvPr id="22" name="Рисунок 42" descr="Москв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77628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22</xdr:row>
      <xdr:rowOff>38100</xdr:rowOff>
    </xdr:from>
    <xdr:to>
      <xdr:col>2</xdr:col>
      <xdr:colOff>419100</xdr:colOff>
      <xdr:row>22</xdr:row>
      <xdr:rowOff>295275</xdr:rowOff>
    </xdr:to>
    <xdr:pic>
      <xdr:nvPicPr>
        <xdr:cNvPr id="23" name="Рисунок 44" descr="Санкт-Петербург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9372600"/>
          <a:ext cx="400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419100</xdr:colOff>
      <xdr:row>35</xdr:row>
      <xdr:rowOff>276225</xdr:rowOff>
    </xdr:to>
    <xdr:pic>
      <xdr:nvPicPr>
        <xdr:cNvPr id="24" name="Рисунок 45" descr="Санкт-Петербург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13544550"/>
          <a:ext cx="400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33</xdr:row>
      <xdr:rowOff>38100</xdr:rowOff>
    </xdr:from>
    <xdr:to>
      <xdr:col>2</xdr:col>
      <xdr:colOff>447675</xdr:colOff>
      <xdr:row>33</xdr:row>
      <xdr:rowOff>276225</xdr:rowOff>
    </xdr:to>
    <xdr:pic>
      <xdr:nvPicPr>
        <xdr:cNvPr id="25" name="Рисунок 48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05075" y="12915900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21</xdr:row>
      <xdr:rowOff>38100</xdr:rowOff>
    </xdr:from>
    <xdr:to>
      <xdr:col>2</xdr:col>
      <xdr:colOff>447675</xdr:colOff>
      <xdr:row>21</xdr:row>
      <xdr:rowOff>276225</xdr:rowOff>
    </xdr:to>
    <xdr:pic>
      <xdr:nvPicPr>
        <xdr:cNvPr id="26" name="Рисунок 49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05075" y="9048750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10</xdr:row>
      <xdr:rowOff>28575</xdr:rowOff>
    </xdr:from>
    <xdr:to>
      <xdr:col>2</xdr:col>
      <xdr:colOff>457200</xdr:colOff>
      <xdr:row>10</xdr:row>
      <xdr:rowOff>276225</xdr:rowOff>
    </xdr:to>
    <xdr:pic>
      <xdr:nvPicPr>
        <xdr:cNvPr id="27" name="Рисунок 52" descr="Пермский край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24125" y="547687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12</xdr:row>
      <xdr:rowOff>47625</xdr:rowOff>
    </xdr:from>
    <xdr:to>
      <xdr:col>2</xdr:col>
      <xdr:colOff>447675</xdr:colOff>
      <xdr:row>12</xdr:row>
      <xdr:rowOff>295275</xdr:rowOff>
    </xdr:to>
    <xdr:pic>
      <xdr:nvPicPr>
        <xdr:cNvPr id="28" name="Рисунок 54" descr="Марий Эл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05075" y="614362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26</xdr:row>
      <xdr:rowOff>38100</xdr:rowOff>
    </xdr:from>
    <xdr:to>
      <xdr:col>2</xdr:col>
      <xdr:colOff>457200</xdr:colOff>
      <xdr:row>26</xdr:row>
      <xdr:rowOff>276225</xdr:rowOff>
    </xdr:to>
    <xdr:pic>
      <xdr:nvPicPr>
        <xdr:cNvPr id="29" name="Рисунок 56" descr="Ростовская обл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33650" y="1066800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11</xdr:row>
      <xdr:rowOff>28575</xdr:rowOff>
    </xdr:from>
    <xdr:to>
      <xdr:col>2</xdr:col>
      <xdr:colOff>457200</xdr:colOff>
      <xdr:row>11</xdr:row>
      <xdr:rowOff>276225</xdr:rowOff>
    </xdr:to>
    <xdr:pic>
      <xdr:nvPicPr>
        <xdr:cNvPr id="30" name="Рисунок 58" descr="Свердловская обл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33650" y="58007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14</xdr:row>
      <xdr:rowOff>28575</xdr:rowOff>
    </xdr:from>
    <xdr:to>
      <xdr:col>2</xdr:col>
      <xdr:colOff>419100</xdr:colOff>
      <xdr:row>14</xdr:row>
      <xdr:rowOff>257175</xdr:rowOff>
    </xdr:to>
    <xdr:pic>
      <xdr:nvPicPr>
        <xdr:cNvPr id="31" name="Рисунок 60" descr="Ставропольский край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95550" y="6772275"/>
          <a:ext cx="4000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23</xdr:row>
      <xdr:rowOff>47625</xdr:rowOff>
    </xdr:from>
    <xdr:to>
      <xdr:col>2</xdr:col>
      <xdr:colOff>447675</xdr:colOff>
      <xdr:row>23</xdr:row>
      <xdr:rowOff>295275</xdr:rowOff>
    </xdr:to>
    <xdr:pic>
      <xdr:nvPicPr>
        <xdr:cNvPr id="32" name="Рисунок 62" descr="Хабаровский край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24125" y="97059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27</xdr:row>
      <xdr:rowOff>47625</xdr:rowOff>
    </xdr:from>
    <xdr:to>
      <xdr:col>2</xdr:col>
      <xdr:colOff>485775</xdr:colOff>
      <xdr:row>27</xdr:row>
      <xdr:rowOff>257175</xdr:rowOff>
    </xdr:to>
    <xdr:pic>
      <xdr:nvPicPr>
        <xdr:cNvPr id="33" name="Рисунок 63" descr="ХМАО-Югра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05075" y="10982325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</xdr:col>
      <xdr:colOff>0</xdr:colOff>
      <xdr:row>0</xdr:row>
      <xdr:rowOff>419100</xdr:rowOff>
    </xdr:to>
    <xdr:pic>
      <xdr:nvPicPr>
        <xdr:cNvPr id="1" name="Picture 22" descr="Человечек_чб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600075</xdr:colOff>
      <xdr:row>0</xdr:row>
      <xdr:rowOff>1200150</xdr:rowOff>
    </xdr:to>
    <xdr:pic>
      <xdr:nvPicPr>
        <xdr:cNvPr id="2" name="Picture 22" descr="Человечек_чб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9048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428625</xdr:colOff>
      <xdr:row>0</xdr:row>
      <xdr:rowOff>1038225</xdr:rowOff>
    </xdr:to>
    <xdr:pic>
      <xdr:nvPicPr>
        <xdr:cNvPr id="1" name="Picture 22" descr="Человечек_чб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38100</xdr:rowOff>
    </xdr:from>
    <xdr:to>
      <xdr:col>2</xdr:col>
      <xdr:colOff>447675</xdr:colOff>
      <xdr:row>6</xdr:row>
      <xdr:rowOff>276225</xdr:rowOff>
    </xdr:to>
    <xdr:pic>
      <xdr:nvPicPr>
        <xdr:cNvPr id="2" name="Рисунок 2" descr="Белгородская обл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4048125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5</xdr:row>
      <xdr:rowOff>57150</xdr:rowOff>
    </xdr:from>
    <xdr:to>
      <xdr:col>2</xdr:col>
      <xdr:colOff>438150</xdr:colOff>
      <xdr:row>5</xdr:row>
      <xdr:rowOff>295275</xdr:rowOff>
    </xdr:to>
    <xdr:pic>
      <xdr:nvPicPr>
        <xdr:cNvPr id="3" name="Рисунок 6" descr="Москва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3743325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9525</xdr:colOff>
      <xdr:row>7</xdr:row>
      <xdr:rowOff>47625</xdr:rowOff>
    </xdr:from>
    <xdr:to>
      <xdr:col>2</xdr:col>
      <xdr:colOff>419100</xdr:colOff>
      <xdr:row>7</xdr:row>
      <xdr:rowOff>295275</xdr:rowOff>
    </xdr:to>
    <xdr:pic>
      <xdr:nvPicPr>
        <xdr:cNvPr id="4" name="Рисунок 10" descr="Кемеровская обл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438150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8</xdr:row>
      <xdr:rowOff>47625</xdr:rowOff>
    </xdr:from>
    <xdr:to>
      <xdr:col>2</xdr:col>
      <xdr:colOff>428625</xdr:colOff>
      <xdr:row>8</xdr:row>
      <xdr:rowOff>276225</xdr:rowOff>
    </xdr:to>
    <xdr:pic>
      <xdr:nvPicPr>
        <xdr:cNvPr id="5" name="Рисунок 30" descr="Ставропольский край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7025" y="4705350"/>
          <a:ext cx="4095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11</xdr:row>
      <xdr:rowOff>47625</xdr:rowOff>
    </xdr:from>
    <xdr:to>
      <xdr:col>2</xdr:col>
      <xdr:colOff>447675</xdr:colOff>
      <xdr:row>11</xdr:row>
      <xdr:rowOff>295275</xdr:rowOff>
    </xdr:to>
    <xdr:pic>
      <xdr:nvPicPr>
        <xdr:cNvPr id="6" name="Рисунок 27" descr="Свердл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95600" y="56769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12</xdr:row>
      <xdr:rowOff>28575</xdr:rowOff>
    </xdr:from>
    <xdr:to>
      <xdr:col>2</xdr:col>
      <xdr:colOff>419100</xdr:colOff>
      <xdr:row>12</xdr:row>
      <xdr:rowOff>257175</xdr:rowOff>
    </xdr:to>
    <xdr:pic>
      <xdr:nvPicPr>
        <xdr:cNvPr id="7" name="Рисунок 60" descr="Ставропольский край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7025" y="5981700"/>
          <a:ext cx="4000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9</xdr:row>
      <xdr:rowOff>28575</xdr:rowOff>
    </xdr:from>
    <xdr:to>
      <xdr:col>2</xdr:col>
      <xdr:colOff>419100</xdr:colOff>
      <xdr:row>9</xdr:row>
      <xdr:rowOff>257175</xdr:rowOff>
    </xdr:to>
    <xdr:pic>
      <xdr:nvPicPr>
        <xdr:cNvPr id="8" name="Рисунок 60" descr="Ставропольский край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7025" y="5010150"/>
          <a:ext cx="4000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13</xdr:row>
      <xdr:rowOff>57150</xdr:rowOff>
    </xdr:from>
    <xdr:to>
      <xdr:col>2</xdr:col>
      <xdr:colOff>447675</xdr:colOff>
      <xdr:row>13</xdr:row>
      <xdr:rowOff>295275</xdr:rowOff>
    </xdr:to>
    <xdr:pic>
      <xdr:nvPicPr>
        <xdr:cNvPr id="9" name="Рисунок 24" descr="Марий Эл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633412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14</xdr:row>
      <xdr:rowOff>57150</xdr:rowOff>
    </xdr:from>
    <xdr:to>
      <xdr:col>2</xdr:col>
      <xdr:colOff>438150</xdr:colOff>
      <xdr:row>14</xdr:row>
      <xdr:rowOff>295275</xdr:rowOff>
    </xdr:to>
    <xdr:pic>
      <xdr:nvPicPr>
        <xdr:cNvPr id="10" name="Рисунок 6" descr="Москва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6657975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15</xdr:row>
      <xdr:rowOff>38100</xdr:rowOff>
    </xdr:from>
    <xdr:to>
      <xdr:col>2</xdr:col>
      <xdr:colOff>447675</xdr:colOff>
      <xdr:row>15</xdr:row>
      <xdr:rowOff>276225</xdr:rowOff>
    </xdr:to>
    <xdr:pic>
      <xdr:nvPicPr>
        <xdr:cNvPr id="11" name="Рисунок 48" descr="Кемеровская обл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696277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16</xdr:row>
      <xdr:rowOff>38100</xdr:rowOff>
    </xdr:from>
    <xdr:to>
      <xdr:col>2</xdr:col>
      <xdr:colOff>447675</xdr:colOff>
      <xdr:row>16</xdr:row>
      <xdr:rowOff>276225</xdr:rowOff>
    </xdr:to>
    <xdr:pic>
      <xdr:nvPicPr>
        <xdr:cNvPr id="12" name="Рисунок 26" descr="Ростовская обл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728662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17</xdr:row>
      <xdr:rowOff>38100</xdr:rowOff>
    </xdr:from>
    <xdr:to>
      <xdr:col>2</xdr:col>
      <xdr:colOff>447675</xdr:colOff>
      <xdr:row>17</xdr:row>
      <xdr:rowOff>276225</xdr:rowOff>
    </xdr:to>
    <xdr:pic>
      <xdr:nvPicPr>
        <xdr:cNvPr id="13" name="Рисунок 26" descr="Ростовская обл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761047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18</xdr:row>
      <xdr:rowOff>47625</xdr:rowOff>
    </xdr:from>
    <xdr:to>
      <xdr:col>2</xdr:col>
      <xdr:colOff>447675</xdr:colOff>
      <xdr:row>18</xdr:row>
      <xdr:rowOff>295275</xdr:rowOff>
    </xdr:to>
    <xdr:pic>
      <xdr:nvPicPr>
        <xdr:cNvPr id="14" name="Рисунок 27" descr="Свердл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95600" y="79438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19</xdr:row>
      <xdr:rowOff>38100</xdr:rowOff>
    </xdr:from>
    <xdr:to>
      <xdr:col>2</xdr:col>
      <xdr:colOff>419100</xdr:colOff>
      <xdr:row>19</xdr:row>
      <xdr:rowOff>295275</xdr:rowOff>
    </xdr:to>
    <xdr:pic>
      <xdr:nvPicPr>
        <xdr:cNvPr id="15" name="Рисунок 44" descr="Санкт-Петербург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8258175"/>
          <a:ext cx="400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20</xdr:row>
      <xdr:rowOff>47625</xdr:rowOff>
    </xdr:from>
    <xdr:to>
      <xdr:col>2</xdr:col>
      <xdr:colOff>447675</xdr:colOff>
      <xdr:row>20</xdr:row>
      <xdr:rowOff>295275</xdr:rowOff>
    </xdr:to>
    <xdr:pic>
      <xdr:nvPicPr>
        <xdr:cNvPr id="16" name="Рисунок 3" descr="Белгородская обл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859155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21</xdr:row>
      <xdr:rowOff>57150</xdr:rowOff>
    </xdr:from>
    <xdr:to>
      <xdr:col>2</xdr:col>
      <xdr:colOff>447675</xdr:colOff>
      <xdr:row>21</xdr:row>
      <xdr:rowOff>295275</xdr:rowOff>
    </xdr:to>
    <xdr:pic>
      <xdr:nvPicPr>
        <xdr:cNvPr id="17" name="Рисунок 3" descr="Белгородская обл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892492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22</xdr:row>
      <xdr:rowOff>38100</xdr:rowOff>
    </xdr:from>
    <xdr:to>
      <xdr:col>2</xdr:col>
      <xdr:colOff>447675</xdr:colOff>
      <xdr:row>22</xdr:row>
      <xdr:rowOff>276225</xdr:rowOff>
    </xdr:to>
    <xdr:pic>
      <xdr:nvPicPr>
        <xdr:cNvPr id="18" name="Рисунок 32" descr="Ульяновская обл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05125" y="9229725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23</xdr:row>
      <xdr:rowOff>47625</xdr:rowOff>
    </xdr:from>
    <xdr:to>
      <xdr:col>2</xdr:col>
      <xdr:colOff>447675</xdr:colOff>
      <xdr:row>23</xdr:row>
      <xdr:rowOff>295275</xdr:rowOff>
    </xdr:to>
    <xdr:pic>
      <xdr:nvPicPr>
        <xdr:cNvPr id="19" name="Рисунок 4" descr="Вологодская обл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05125" y="9563100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24</xdr:row>
      <xdr:rowOff>57150</xdr:rowOff>
    </xdr:from>
    <xdr:to>
      <xdr:col>2</xdr:col>
      <xdr:colOff>447675</xdr:colOff>
      <xdr:row>24</xdr:row>
      <xdr:rowOff>295275</xdr:rowOff>
    </xdr:to>
    <xdr:pic>
      <xdr:nvPicPr>
        <xdr:cNvPr id="20" name="Рисунок 22" descr="Башкортостан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05125" y="9896475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25</xdr:row>
      <xdr:rowOff>57150</xdr:rowOff>
    </xdr:from>
    <xdr:to>
      <xdr:col>2</xdr:col>
      <xdr:colOff>504825</xdr:colOff>
      <xdr:row>25</xdr:row>
      <xdr:rowOff>276225</xdr:rowOff>
    </xdr:to>
    <xdr:pic>
      <xdr:nvPicPr>
        <xdr:cNvPr id="21" name="Рисунок 36" descr="ХМАО-Югра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76550" y="10220325"/>
          <a:ext cx="4667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26</xdr:row>
      <xdr:rowOff>47625</xdr:rowOff>
    </xdr:from>
    <xdr:to>
      <xdr:col>2</xdr:col>
      <xdr:colOff>447675</xdr:colOff>
      <xdr:row>26</xdr:row>
      <xdr:rowOff>304800</xdr:rowOff>
    </xdr:to>
    <xdr:pic>
      <xdr:nvPicPr>
        <xdr:cNvPr id="22" name="Рисунок 54" descr="Марий Эл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76550" y="1053465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27</xdr:row>
      <xdr:rowOff>47625</xdr:rowOff>
    </xdr:from>
    <xdr:to>
      <xdr:col>2</xdr:col>
      <xdr:colOff>504825</xdr:colOff>
      <xdr:row>27</xdr:row>
      <xdr:rowOff>257175</xdr:rowOff>
    </xdr:to>
    <xdr:pic>
      <xdr:nvPicPr>
        <xdr:cNvPr id="23" name="Рисунок 63" descr="ХМАО-Югра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76550" y="10839450"/>
          <a:ext cx="4667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28</xdr:row>
      <xdr:rowOff>38100</xdr:rowOff>
    </xdr:from>
    <xdr:to>
      <xdr:col>2</xdr:col>
      <xdr:colOff>485775</xdr:colOff>
      <xdr:row>28</xdr:row>
      <xdr:rowOff>276225</xdr:rowOff>
    </xdr:to>
    <xdr:pic>
      <xdr:nvPicPr>
        <xdr:cNvPr id="24" name="Рисунок 20" descr="Пермский край.g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05125" y="11153775"/>
          <a:ext cx="428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29</xdr:row>
      <xdr:rowOff>47625</xdr:rowOff>
    </xdr:from>
    <xdr:to>
      <xdr:col>2</xdr:col>
      <xdr:colOff>447675</xdr:colOff>
      <xdr:row>29</xdr:row>
      <xdr:rowOff>295275</xdr:rowOff>
    </xdr:to>
    <xdr:pic>
      <xdr:nvPicPr>
        <xdr:cNvPr id="25" name="Рисунок 8" descr="Санкт-Петербург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95600" y="114871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30</xdr:row>
      <xdr:rowOff>47625</xdr:rowOff>
    </xdr:from>
    <xdr:to>
      <xdr:col>2</xdr:col>
      <xdr:colOff>447675</xdr:colOff>
      <xdr:row>30</xdr:row>
      <xdr:rowOff>295275</xdr:rowOff>
    </xdr:to>
    <xdr:pic>
      <xdr:nvPicPr>
        <xdr:cNvPr id="26" name="Рисунок 14" descr="Красноярский край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05125" y="11811000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31</xdr:row>
      <xdr:rowOff>47625</xdr:rowOff>
    </xdr:from>
    <xdr:to>
      <xdr:col>2</xdr:col>
      <xdr:colOff>447675</xdr:colOff>
      <xdr:row>31</xdr:row>
      <xdr:rowOff>295275</xdr:rowOff>
    </xdr:to>
    <xdr:pic>
      <xdr:nvPicPr>
        <xdr:cNvPr id="27" name="Рисунок 62" descr="Хабаровский край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95600" y="121348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32</xdr:row>
      <xdr:rowOff>38100</xdr:rowOff>
    </xdr:from>
    <xdr:to>
      <xdr:col>2</xdr:col>
      <xdr:colOff>447675</xdr:colOff>
      <xdr:row>32</xdr:row>
      <xdr:rowOff>276225</xdr:rowOff>
    </xdr:to>
    <xdr:pic>
      <xdr:nvPicPr>
        <xdr:cNvPr id="28" name="Рисунок 16" descr="Липецкая обл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95600" y="1244917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33</xdr:row>
      <xdr:rowOff>38100</xdr:rowOff>
    </xdr:from>
    <xdr:to>
      <xdr:col>2</xdr:col>
      <xdr:colOff>447675</xdr:colOff>
      <xdr:row>33</xdr:row>
      <xdr:rowOff>276225</xdr:rowOff>
    </xdr:to>
    <xdr:pic>
      <xdr:nvPicPr>
        <xdr:cNvPr id="29" name="Рисунок 49" descr="Кемеровская обл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1277302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34</xdr:row>
      <xdr:rowOff>38100</xdr:rowOff>
    </xdr:from>
    <xdr:to>
      <xdr:col>2</xdr:col>
      <xdr:colOff>447675</xdr:colOff>
      <xdr:row>34</xdr:row>
      <xdr:rowOff>276225</xdr:rowOff>
    </xdr:to>
    <xdr:pic>
      <xdr:nvPicPr>
        <xdr:cNvPr id="30" name="Рисунок 56" descr="Ростовская обл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05125" y="13096875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10</xdr:row>
      <xdr:rowOff>38100</xdr:rowOff>
    </xdr:from>
    <xdr:to>
      <xdr:col>2</xdr:col>
      <xdr:colOff>428625</xdr:colOff>
      <xdr:row>10</xdr:row>
      <xdr:rowOff>276225</xdr:rowOff>
    </xdr:to>
    <xdr:pic>
      <xdr:nvPicPr>
        <xdr:cNvPr id="31" name="Рисунок 34" descr="Хабаровский край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67025" y="534352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409575</xdr:colOff>
      <xdr:row>0</xdr:row>
      <xdr:rowOff>1038225</xdr:rowOff>
    </xdr:to>
    <xdr:pic>
      <xdr:nvPicPr>
        <xdr:cNvPr id="1" name="Picture 22" descr="Человечек_чб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25</xdr:row>
      <xdr:rowOff>47625</xdr:rowOff>
    </xdr:from>
    <xdr:to>
      <xdr:col>2</xdr:col>
      <xdr:colOff>447675</xdr:colOff>
      <xdr:row>25</xdr:row>
      <xdr:rowOff>295275</xdr:rowOff>
    </xdr:to>
    <xdr:pic>
      <xdr:nvPicPr>
        <xdr:cNvPr id="2" name="Рисунок 3" descr="Белгородская обл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042035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16</xdr:row>
      <xdr:rowOff>57150</xdr:rowOff>
    </xdr:from>
    <xdr:to>
      <xdr:col>2</xdr:col>
      <xdr:colOff>457200</xdr:colOff>
      <xdr:row>16</xdr:row>
      <xdr:rowOff>295275</xdr:rowOff>
    </xdr:to>
    <xdr:pic>
      <xdr:nvPicPr>
        <xdr:cNvPr id="3" name="Рисунок 3" descr="Вологодская обл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751522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66675</xdr:colOff>
      <xdr:row>6</xdr:row>
      <xdr:rowOff>47625</xdr:rowOff>
    </xdr:from>
    <xdr:to>
      <xdr:col>2</xdr:col>
      <xdr:colOff>476250</xdr:colOff>
      <xdr:row>6</xdr:row>
      <xdr:rowOff>295275</xdr:rowOff>
    </xdr:to>
    <xdr:pic>
      <xdr:nvPicPr>
        <xdr:cNvPr id="4" name="Рисунок 5" descr="Москв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426720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13</xdr:row>
      <xdr:rowOff>57150</xdr:rowOff>
    </xdr:from>
    <xdr:to>
      <xdr:col>2</xdr:col>
      <xdr:colOff>428625</xdr:colOff>
      <xdr:row>13</xdr:row>
      <xdr:rowOff>314325</xdr:rowOff>
    </xdr:to>
    <xdr:pic>
      <xdr:nvPicPr>
        <xdr:cNvPr id="5" name="Рисунок 7" descr="Санкт-Петербург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654367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14</xdr:row>
      <xdr:rowOff>47625</xdr:rowOff>
    </xdr:from>
    <xdr:to>
      <xdr:col>2</xdr:col>
      <xdr:colOff>428625</xdr:colOff>
      <xdr:row>14</xdr:row>
      <xdr:rowOff>295275</xdr:rowOff>
    </xdr:to>
    <xdr:pic>
      <xdr:nvPicPr>
        <xdr:cNvPr id="6" name="Рисунок 9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95550" y="685800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19</xdr:row>
      <xdr:rowOff>57150</xdr:rowOff>
    </xdr:from>
    <xdr:to>
      <xdr:col>2</xdr:col>
      <xdr:colOff>457200</xdr:colOff>
      <xdr:row>19</xdr:row>
      <xdr:rowOff>295275</xdr:rowOff>
    </xdr:to>
    <xdr:pic>
      <xdr:nvPicPr>
        <xdr:cNvPr id="7" name="Рисунок 13" descr="Красноярский край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33650" y="848677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33</xdr:row>
      <xdr:rowOff>19050</xdr:rowOff>
    </xdr:from>
    <xdr:to>
      <xdr:col>2</xdr:col>
      <xdr:colOff>457200</xdr:colOff>
      <xdr:row>33</xdr:row>
      <xdr:rowOff>276225</xdr:rowOff>
    </xdr:to>
    <xdr:pic>
      <xdr:nvPicPr>
        <xdr:cNvPr id="8" name="Рисунок 15" descr="Липецкая обл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33650" y="12982575"/>
          <a:ext cx="400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8</xdr:row>
      <xdr:rowOff>38100</xdr:rowOff>
    </xdr:from>
    <xdr:to>
      <xdr:col>2</xdr:col>
      <xdr:colOff>485775</xdr:colOff>
      <xdr:row>8</xdr:row>
      <xdr:rowOff>276225</xdr:rowOff>
    </xdr:to>
    <xdr:pic>
      <xdr:nvPicPr>
        <xdr:cNvPr id="9" name="Рисунок 19" descr="Пермский край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33650" y="4905375"/>
          <a:ext cx="428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76200</xdr:colOff>
      <xdr:row>24</xdr:row>
      <xdr:rowOff>76200</xdr:rowOff>
    </xdr:from>
    <xdr:to>
      <xdr:col>2</xdr:col>
      <xdr:colOff>476250</xdr:colOff>
      <xdr:row>24</xdr:row>
      <xdr:rowOff>295275</xdr:rowOff>
    </xdr:to>
    <xdr:pic>
      <xdr:nvPicPr>
        <xdr:cNvPr id="10" name="Рисунок 21" descr="Башкортостан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52700" y="10125075"/>
          <a:ext cx="4000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28</xdr:row>
      <xdr:rowOff>38100</xdr:rowOff>
    </xdr:from>
    <xdr:to>
      <xdr:col>2</xdr:col>
      <xdr:colOff>447675</xdr:colOff>
      <xdr:row>28</xdr:row>
      <xdr:rowOff>276225</xdr:rowOff>
    </xdr:to>
    <xdr:pic>
      <xdr:nvPicPr>
        <xdr:cNvPr id="11" name="Рисунок 23" descr="Марий Эл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24125" y="1138237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9</xdr:row>
      <xdr:rowOff>47625</xdr:rowOff>
    </xdr:from>
    <xdr:to>
      <xdr:col>2</xdr:col>
      <xdr:colOff>428625</xdr:colOff>
      <xdr:row>9</xdr:row>
      <xdr:rowOff>295275</xdr:rowOff>
    </xdr:to>
    <xdr:pic>
      <xdr:nvPicPr>
        <xdr:cNvPr id="12" name="Рисунок 25" descr="Ростовская обл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95550" y="523875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17</xdr:row>
      <xdr:rowOff>47625</xdr:rowOff>
    </xdr:from>
    <xdr:to>
      <xdr:col>2</xdr:col>
      <xdr:colOff>447675</xdr:colOff>
      <xdr:row>17</xdr:row>
      <xdr:rowOff>295275</xdr:rowOff>
    </xdr:to>
    <xdr:pic>
      <xdr:nvPicPr>
        <xdr:cNvPr id="13" name="Рисунок 27" descr="Свердловская обл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24125" y="782955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7</xdr:row>
      <xdr:rowOff>57150</xdr:rowOff>
    </xdr:from>
    <xdr:to>
      <xdr:col>2</xdr:col>
      <xdr:colOff>447675</xdr:colOff>
      <xdr:row>7</xdr:row>
      <xdr:rowOff>295275</xdr:rowOff>
    </xdr:to>
    <xdr:pic>
      <xdr:nvPicPr>
        <xdr:cNvPr id="14" name="Рисунок 29" descr="Ставропольский край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24125" y="460057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26</xdr:row>
      <xdr:rowOff>38100</xdr:rowOff>
    </xdr:from>
    <xdr:to>
      <xdr:col>2</xdr:col>
      <xdr:colOff>457200</xdr:colOff>
      <xdr:row>26</xdr:row>
      <xdr:rowOff>276225</xdr:rowOff>
    </xdr:to>
    <xdr:pic>
      <xdr:nvPicPr>
        <xdr:cNvPr id="15" name="Рисунок 31" descr="Ульяновская обл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33650" y="1073467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22</xdr:row>
      <xdr:rowOff>47625</xdr:rowOff>
    </xdr:from>
    <xdr:to>
      <xdr:col>2</xdr:col>
      <xdr:colOff>457200</xdr:colOff>
      <xdr:row>22</xdr:row>
      <xdr:rowOff>295275</xdr:rowOff>
    </xdr:to>
    <xdr:pic>
      <xdr:nvPicPr>
        <xdr:cNvPr id="16" name="Рисунок 33" descr="Хабаровский край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33650" y="94488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11</xdr:row>
      <xdr:rowOff>66675</xdr:rowOff>
    </xdr:from>
    <xdr:to>
      <xdr:col>2</xdr:col>
      <xdr:colOff>485775</xdr:colOff>
      <xdr:row>11</xdr:row>
      <xdr:rowOff>276225</xdr:rowOff>
    </xdr:to>
    <xdr:pic>
      <xdr:nvPicPr>
        <xdr:cNvPr id="17" name="Рисунок 35" descr="ХМАО-Югра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05075" y="5905500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29</xdr:row>
      <xdr:rowOff>57150</xdr:rowOff>
    </xdr:from>
    <xdr:to>
      <xdr:col>2</xdr:col>
      <xdr:colOff>447675</xdr:colOff>
      <xdr:row>29</xdr:row>
      <xdr:rowOff>295275</xdr:rowOff>
    </xdr:to>
    <xdr:pic>
      <xdr:nvPicPr>
        <xdr:cNvPr id="18" name="Рисунок 39" descr="Вологодская обл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1172527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15</xdr:row>
      <xdr:rowOff>38100</xdr:rowOff>
    </xdr:from>
    <xdr:to>
      <xdr:col>2</xdr:col>
      <xdr:colOff>428625</xdr:colOff>
      <xdr:row>15</xdr:row>
      <xdr:rowOff>276225</xdr:rowOff>
    </xdr:to>
    <xdr:pic>
      <xdr:nvPicPr>
        <xdr:cNvPr id="19" name="Рисунок 40" descr="Москв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05075" y="717232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5</xdr:row>
      <xdr:rowOff>47625</xdr:rowOff>
    </xdr:from>
    <xdr:to>
      <xdr:col>2</xdr:col>
      <xdr:colOff>428625</xdr:colOff>
      <xdr:row>5</xdr:row>
      <xdr:rowOff>295275</xdr:rowOff>
    </xdr:to>
    <xdr:pic>
      <xdr:nvPicPr>
        <xdr:cNvPr id="20" name="Рисунок 41" descr="Москв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05075" y="39433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20</xdr:row>
      <xdr:rowOff>28575</xdr:rowOff>
    </xdr:from>
    <xdr:to>
      <xdr:col>2</xdr:col>
      <xdr:colOff>428625</xdr:colOff>
      <xdr:row>20</xdr:row>
      <xdr:rowOff>295275</xdr:rowOff>
    </xdr:to>
    <xdr:pic>
      <xdr:nvPicPr>
        <xdr:cNvPr id="21" name="Рисунок 43" descr="Санкт-Петербург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05075" y="8782050"/>
          <a:ext cx="4000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12</xdr:row>
      <xdr:rowOff>28575</xdr:rowOff>
    </xdr:from>
    <xdr:to>
      <xdr:col>2</xdr:col>
      <xdr:colOff>409575</xdr:colOff>
      <xdr:row>12</xdr:row>
      <xdr:rowOff>276225</xdr:rowOff>
    </xdr:to>
    <xdr:pic>
      <xdr:nvPicPr>
        <xdr:cNvPr id="22" name="Рисунок 46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95550" y="6191250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10</xdr:row>
      <xdr:rowOff>9525</xdr:rowOff>
    </xdr:from>
    <xdr:to>
      <xdr:col>2</xdr:col>
      <xdr:colOff>447675</xdr:colOff>
      <xdr:row>10</xdr:row>
      <xdr:rowOff>257175</xdr:rowOff>
    </xdr:to>
    <xdr:pic>
      <xdr:nvPicPr>
        <xdr:cNvPr id="23" name="Рисунок 47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24125" y="552450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31</xdr:row>
      <xdr:rowOff>28575</xdr:rowOff>
    </xdr:from>
    <xdr:to>
      <xdr:col>2</xdr:col>
      <xdr:colOff>447675</xdr:colOff>
      <xdr:row>31</xdr:row>
      <xdr:rowOff>276225</xdr:rowOff>
    </xdr:to>
    <xdr:pic>
      <xdr:nvPicPr>
        <xdr:cNvPr id="24" name="Рисунок 50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24125" y="1234440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30</xdr:row>
      <xdr:rowOff>57150</xdr:rowOff>
    </xdr:from>
    <xdr:to>
      <xdr:col>2</xdr:col>
      <xdr:colOff>466725</xdr:colOff>
      <xdr:row>30</xdr:row>
      <xdr:rowOff>285750</xdr:rowOff>
    </xdr:to>
    <xdr:pic>
      <xdr:nvPicPr>
        <xdr:cNvPr id="25" name="Рисунок 53" descr="Башкортостан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24125" y="12049125"/>
          <a:ext cx="4286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18</xdr:row>
      <xdr:rowOff>28575</xdr:rowOff>
    </xdr:from>
    <xdr:to>
      <xdr:col>2</xdr:col>
      <xdr:colOff>428625</xdr:colOff>
      <xdr:row>18</xdr:row>
      <xdr:rowOff>276225</xdr:rowOff>
    </xdr:to>
    <xdr:pic>
      <xdr:nvPicPr>
        <xdr:cNvPr id="26" name="Рисунок 55" descr="Ростовская обл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05075" y="81343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27</xdr:row>
      <xdr:rowOff>28575</xdr:rowOff>
    </xdr:from>
    <xdr:to>
      <xdr:col>2</xdr:col>
      <xdr:colOff>428625</xdr:colOff>
      <xdr:row>27</xdr:row>
      <xdr:rowOff>276225</xdr:rowOff>
    </xdr:to>
    <xdr:pic>
      <xdr:nvPicPr>
        <xdr:cNvPr id="27" name="Рисунок 57" descr="Свердловская обл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05075" y="110490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21</xdr:row>
      <xdr:rowOff>38100</xdr:rowOff>
    </xdr:from>
    <xdr:to>
      <xdr:col>2</xdr:col>
      <xdr:colOff>409575</xdr:colOff>
      <xdr:row>21</xdr:row>
      <xdr:rowOff>276225</xdr:rowOff>
    </xdr:to>
    <xdr:pic>
      <xdr:nvPicPr>
        <xdr:cNvPr id="28" name="Рисунок 59" descr="Ставропольский край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95550" y="9115425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32</xdr:row>
      <xdr:rowOff>57150</xdr:rowOff>
    </xdr:from>
    <xdr:to>
      <xdr:col>2</xdr:col>
      <xdr:colOff>457200</xdr:colOff>
      <xdr:row>32</xdr:row>
      <xdr:rowOff>295275</xdr:rowOff>
    </xdr:to>
    <xdr:pic>
      <xdr:nvPicPr>
        <xdr:cNvPr id="29" name="Рисунок 61" descr="Хабаровский край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05075" y="12696825"/>
          <a:ext cx="428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23</xdr:row>
      <xdr:rowOff>38100</xdr:rowOff>
    </xdr:from>
    <xdr:to>
      <xdr:col>2</xdr:col>
      <xdr:colOff>485775</xdr:colOff>
      <xdr:row>23</xdr:row>
      <xdr:rowOff>276225</xdr:rowOff>
    </xdr:to>
    <xdr:pic>
      <xdr:nvPicPr>
        <xdr:cNvPr id="30" name="Рисунок 20" descr="Пермский край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33650" y="9763125"/>
          <a:ext cx="428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390525</xdr:colOff>
      <xdr:row>0</xdr:row>
      <xdr:rowOff>1019175</xdr:rowOff>
    </xdr:to>
    <xdr:pic>
      <xdr:nvPicPr>
        <xdr:cNvPr id="1" name="Picture 22" descr="Человечек_чб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114300</xdr:rowOff>
    </xdr:from>
    <xdr:to>
      <xdr:col>1</xdr:col>
      <xdr:colOff>0</xdr:colOff>
      <xdr:row>0</xdr:row>
      <xdr:rowOff>419100</xdr:rowOff>
    </xdr:to>
    <xdr:pic>
      <xdr:nvPicPr>
        <xdr:cNvPr id="2" name="Picture 22" descr="Человечек_чб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409575</xdr:colOff>
      <xdr:row>0</xdr:row>
      <xdr:rowOff>1019175</xdr:rowOff>
    </xdr:to>
    <xdr:pic>
      <xdr:nvPicPr>
        <xdr:cNvPr id="3" name="Picture 22" descr="Человечек_чб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85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3</xdr:col>
      <xdr:colOff>704850</xdr:colOff>
      <xdr:row>0</xdr:row>
      <xdr:rowOff>1371600</xdr:rowOff>
    </xdr:to>
    <xdr:pic>
      <xdr:nvPicPr>
        <xdr:cNvPr id="1" name="Picture 22" descr="Человечек_чб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923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8</xdr:row>
      <xdr:rowOff>38100</xdr:rowOff>
    </xdr:from>
    <xdr:to>
      <xdr:col>4</xdr:col>
      <xdr:colOff>485775</xdr:colOff>
      <xdr:row>8</xdr:row>
      <xdr:rowOff>276225</xdr:rowOff>
    </xdr:to>
    <xdr:pic>
      <xdr:nvPicPr>
        <xdr:cNvPr id="2" name="Рисунок 2" descr="Белгородская обл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4371975"/>
          <a:ext cx="428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57150</xdr:colOff>
      <xdr:row>22</xdr:row>
      <xdr:rowOff>47625</xdr:rowOff>
    </xdr:from>
    <xdr:to>
      <xdr:col>4</xdr:col>
      <xdr:colOff>447675</xdr:colOff>
      <xdr:row>22</xdr:row>
      <xdr:rowOff>295275</xdr:rowOff>
    </xdr:to>
    <xdr:pic>
      <xdr:nvPicPr>
        <xdr:cNvPr id="3" name="Рисунок 4" descr="Вологодская обл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89154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47625</xdr:colOff>
      <xdr:row>5</xdr:row>
      <xdr:rowOff>57150</xdr:rowOff>
    </xdr:from>
    <xdr:to>
      <xdr:col>4</xdr:col>
      <xdr:colOff>457200</xdr:colOff>
      <xdr:row>5</xdr:row>
      <xdr:rowOff>295275</xdr:rowOff>
    </xdr:to>
    <xdr:pic>
      <xdr:nvPicPr>
        <xdr:cNvPr id="4" name="Рисунок 6" descr="Москв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341947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47625</xdr:colOff>
      <xdr:row>13</xdr:row>
      <xdr:rowOff>47625</xdr:rowOff>
    </xdr:from>
    <xdr:to>
      <xdr:col>4</xdr:col>
      <xdr:colOff>457200</xdr:colOff>
      <xdr:row>13</xdr:row>
      <xdr:rowOff>295275</xdr:rowOff>
    </xdr:to>
    <xdr:pic>
      <xdr:nvPicPr>
        <xdr:cNvPr id="5" name="Рисунок 8" descr="Санкт-Петербург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00075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9525</xdr:colOff>
      <xdr:row>6</xdr:row>
      <xdr:rowOff>47625</xdr:rowOff>
    </xdr:from>
    <xdr:to>
      <xdr:col>4</xdr:col>
      <xdr:colOff>409575</xdr:colOff>
      <xdr:row>6</xdr:row>
      <xdr:rowOff>295275</xdr:rowOff>
    </xdr:to>
    <xdr:pic>
      <xdr:nvPicPr>
        <xdr:cNvPr id="6" name="Рисунок 10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86025" y="37338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38100</xdr:colOff>
      <xdr:row>35</xdr:row>
      <xdr:rowOff>38100</xdr:rowOff>
    </xdr:from>
    <xdr:to>
      <xdr:col>4</xdr:col>
      <xdr:colOff>466725</xdr:colOff>
      <xdr:row>35</xdr:row>
      <xdr:rowOff>295275</xdr:rowOff>
    </xdr:to>
    <xdr:pic>
      <xdr:nvPicPr>
        <xdr:cNvPr id="7" name="Рисунок 12" descr="Краснодарский край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14600" y="13096875"/>
          <a:ext cx="4286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57150</xdr:colOff>
      <xdr:row>32</xdr:row>
      <xdr:rowOff>47625</xdr:rowOff>
    </xdr:from>
    <xdr:to>
      <xdr:col>4</xdr:col>
      <xdr:colOff>447675</xdr:colOff>
      <xdr:row>32</xdr:row>
      <xdr:rowOff>295275</xdr:rowOff>
    </xdr:to>
    <xdr:pic>
      <xdr:nvPicPr>
        <xdr:cNvPr id="8" name="Рисунок 14" descr="Красноярский край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33650" y="121348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47625</xdr:colOff>
      <xdr:row>36</xdr:row>
      <xdr:rowOff>38100</xdr:rowOff>
    </xdr:from>
    <xdr:to>
      <xdr:col>4</xdr:col>
      <xdr:colOff>457200</xdr:colOff>
      <xdr:row>36</xdr:row>
      <xdr:rowOff>276225</xdr:rowOff>
    </xdr:to>
    <xdr:pic>
      <xdr:nvPicPr>
        <xdr:cNvPr id="9" name="Рисунок 16" descr="Липецкая обл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24125" y="1342072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57150</xdr:colOff>
      <xdr:row>37</xdr:row>
      <xdr:rowOff>38100</xdr:rowOff>
    </xdr:from>
    <xdr:to>
      <xdr:col>4</xdr:col>
      <xdr:colOff>447675</xdr:colOff>
      <xdr:row>37</xdr:row>
      <xdr:rowOff>276225</xdr:rowOff>
    </xdr:to>
    <xdr:pic>
      <xdr:nvPicPr>
        <xdr:cNvPr id="10" name="Рисунок 18" descr="Нижегородская обл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33650" y="1374457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57150</xdr:colOff>
      <xdr:row>15</xdr:row>
      <xdr:rowOff>38100</xdr:rowOff>
    </xdr:from>
    <xdr:to>
      <xdr:col>4</xdr:col>
      <xdr:colOff>485775</xdr:colOff>
      <xdr:row>15</xdr:row>
      <xdr:rowOff>276225</xdr:rowOff>
    </xdr:to>
    <xdr:pic>
      <xdr:nvPicPr>
        <xdr:cNvPr id="11" name="Рисунок 20" descr="Пермский край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33650" y="6638925"/>
          <a:ext cx="428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57150</xdr:colOff>
      <xdr:row>28</xdr:row>
      <xdr:rowOff>57150</xdr:rowOff>
    </xdr:from>
    <xdr:to>
      <xdr:col>4</xdr:col>
      <xdr:colOff>447675</xdr:colOff>
      <xdr:row>28</xdr:row>
      <xdr:rowOff>295275</xdr:rowOff>
    </xdr:to>
    <xdr:pic>
      <xdr:nvPicPr>
        <xdr:cNvPr id="12" name="Рисунок 22" descr="Башкортостан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33650" y="1084897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47625</xdr:colOff>
      <xdr:row>10</xdr:row>
      <xdr:rowOff>57150</xdr:rowOff>
    </xdr:from>
    <xdr:to>
      <xdr:col>4</xdr:col>
      <xdr:colOff>457200</xdr:colOff>
      <xdr:row>10</xdr:row>
      <xdr:rowOff>295275</xdr:rowOff>
    </xdr:to>
    <xdr:pic>
      <xdr:nvPicPr>
        <xdr:cNvPr id="13" name="Рисунок 24" descr="Марий Эл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24125" y="503872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47625</xdr:colOff>
      <xdr:row>16</xdr:row>
      <xdr:rowOff>38100</xdr:rowOff>
    </xdr:from>
    <xdr:to>
      <xdr:col>4</xdr:col>
      <xdr:colOff>457200</xdr:colOff>
      <xdr:row>16</xdr:row>
      <xdr:rowOff>276225</xdr:rowOff>
    </xdr:to>
    <xdr:pic>
      <xdr:nvPicPr>
        <xdr:cNvPr id="14" name="Рисунок 26" descr="Ростовская обл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24125" y="696277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57150</xdr:colOff>
      <xdr:row>7</xdr:row>
      <xdr:rowOff>38100</xdr:rowOff>
    </xdr:from>
    <xdr:to>
      <xdr:col>4</xdr:col>
      <xdr:colOff>447675</xdr:colOff>
      <xdr:row>7</xdr:row>
      <xdr:rowOff>276225</xdr:rowOff>
    </xdr:to>
    <xdr:pic>
      <xdr:nvPicPr>
        <xdr:cNvPr id="15" name="Рисунок 28" descr="Свердловская обл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33650" y="404812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19050</xdr:colOff>
      <xdr:row>9</xdr:row>
      <xdr:rowOff>47625</xdr:rowOff>
    </xdr:from>
    <xdr:to>
      <xdr:col>4</xdr:col>
      <xdr:colOff>428625</xdr:colOff>
      <xdr:row>9</xdr:row>
      <xdr:rowOff>276225</xdr:rowOff>
    </xdr:to>
    <xdr:pic>
      <xdr:nvPicPr>
        <xdr:cNvPr id="16" name="Рисунок 30" descr="Ставропольский край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95550" y="4705350"/>
          <a:ext cx="4095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57150</xdr:colOff>
      <xdr:row>27</xdr:row>
      <xdr:rowOff>38100</xdr:rowOff>
    </xdr:from>
    <xdr:to>
      <xdr:col>4</xdr:col>
      <xdr:colOff>447675</xdr:colOff>
      <xdr:row>27</xdr:row>
      <xdr:rowOff>276225</xdr:rowOff>
    </xdr:to>
    <xdr:pic>
      <xdr:nvPicPr>
        <xdr:cNvPr id="17" name="Рисунок 32" descr="Ульяновская обл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33650" y="1050607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19050</xdr:colOff>
      <xdr:row>19</xdr:row>
      <xdr:rowOff>38100</xdr:rowOff>
    </xdr:from>
    <xdr:to>
      <xdr:col>4</xdr:col>
      <xdr:colOff>428625</xdr:colOff>
      <xdr:row>19</xdr:row>
      <xdr:rowOff>276225</xdr:rowOff>
    </xdr:to>
    <xdr:pic>
      <xdr:nvPicPr>
        <xdr:cNvPr id="18" name="Рисунок 34" descr="Хабаровский край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95550" y="793432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38100</xdr:colOff>
      <xdr:row>23</xdr:row>
      <xdr:rowOff>57150</xdr:rowOff>
    </xdr:from>
    <xdr:to>
      <xdr:col>4</xdr:col>
      <xdr:colOff>495300</xdr:colOff>
      <xdr:row>23</xdr:row>
      <xdr:rowOff>257175</xdr:rowOff>
    </xdr:to>
    <xdr:pic>
      <xdr:nvPicPr>
        <xdr:cNvPr id="19" name="Рисунок 36" descr="ХМАО-Югра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14600" y="9248775"/>
          <a:ext cx="4572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38100</xdr:colOff>
      <xdr:row>25</xdr:row>
      <xdr:rowOff>47625</xdr:rowOff>
    </xdr:from>
    <xdr:to>
      <xdr:col>4</xdr:col>
      <xdr:colOff>466725</xdr:colOff>
      <xdr:row>25</xdr:row>
      <xdr:rowOff>295275</xdr:rowOff>
    </xdr:to>
    <xdr:pic>
      <xdr:nvPicPr>
        <xdr:cNvPr id="20" name="Рисунок 3" descr="Белгородская обл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9886950"/>
          <a:ext cx="4286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47625</xdr:colOff>
      <xdr:row>24</xdr:row>
      <xdr:rowOff>57150</xdr:rowOff>
    </xdr:from>
    <xdr:to>
      <xdr:col>4</xdr:col>
      <xdr:colOff>457200</xdr:colOff>
      <xdr:row>24</xdr:row>
      <xdr:rowOff>295275</xdr:rowOff>
    </xdr:to>
    <xdr:pic>
      <xdr:nvPicPr>
        <xdr:cNvPr id="21" name="Рисунок 3" descr="Белгородская обл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957262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47625</xdr:colOff>
      <xdr:row>14</xdr:row>
      <xdr:rowOff>47625</xdr:rowOff>
    </xdr:from>
    <xdr:to>
      <xdr:col>4</xdr:col>
      <xdr:colOff>457200</xdr:colOff>
      <xdr:row>14</xdr:row>
      <xdr:rowOff>295275</xdr:rowOff>
    </xdr:to>
    <xdr:pic>
      <xdr:nvPicPr>
        <xdr:cNvPr id="22" name="Рисунок 42" descr="Москв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632460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19050</xdr:colOff>
      <xdr:row>20</xdr:row>
      <xdr:rowOff>38100</xdr:rowOff>
    </xdr:from>
    <xdr:to>
      <xdr:col>4</xdr:col>
      <xdr:colOff>409575</xdr:colOff>
      <xdr:row>20</xdr:row>
      <xdr:rowOff>295275</xdr:rowOff>
    </xdr:to>
    <xdr:pic>
      <xdr:nvPicPr>
        <xdr:cNvPr id="23" name="Рисунок 44" descr="Санкт-Петербург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8258175"/>
          <a:ext cx="3905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409575</xdr:colOff>
      <xdr:row>17</xdr:row>
      <xdr:rowOff>276225</xdr:rowOff>
    </xdr:to>
    <xdr:pic>
      <xdr:nvPicPr>
        <xdr:cNvPr id="24" name="Рисунок 45" descr="Санкт-Петербург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7267575"/>
          <a:ext cx="3905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38100</xdr:colOff>
      <xdr:row>26</xdr:row>
      <xdr:rowOff>38100</xdr:rowOff>
    </xdr:from>
    <xdr:to>
      <xdr:col>4</xdr:col>
      <xdr:colOff>466725</xdr:colOff>
      <xdr:row>26</xdr:row>
      <xdr:rowOff>276225</xdr:rowOff>
    </xdr:to>
    <xdr:pic>
      <xdr:nvPicPr>
        <xdr:cNvPr id="25" name="Рисунок 48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14600" y="10201275"/>
          <a:ext cx="428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38100</xdr:colOff>
      <xdr:row>33</xdr:row>
      <xdr:rowOff>38100</xdr:rowOff>
    </xdr:from>
    <xdr:to>
      <xdr:col>4</xdr:col>
      <xdr:colOff>466725</xdr:colOff>
      <xdr:row>33</xdr:row>
      <xdr:rowOff>276225</xdr:rowOff>
    </xdr:to>
    <xdr:pic>
      <xdr:nvPicPr>
        <xdr:cNvPr id="26" name="Рисунок 49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14600" y="12449175"/>
          <a:ext cx="428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47625</xdr:colOff>
      <xdr:row>21</xdr:row>
      <xdr:rowOff>28575</xdr:rowOff>
    </xdr:from>
    <xdr:to>
      <xdr:col>4</xdr:col>
      <xdr:colOff>457200</xdr:colOff>
      <xdr:row>21</xdr:row>
      <xdr:rowOff>276225</xdr:rowOff>
    </xdr:to>
    <xdr:pic>
      <xdr:nvPicPr>
        <xdr:cNvPr id="27" name="Рисунок 52" descr="Пермский край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24125" y="857250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38100</xdr:colOff>
      <xdr:row>18</xdr:row>
      <xdr:rowOff>47625</xdr:rowOff>
    </xdr:from>
    <xdr:to>
      <xdr:col>4</xdr:col>
      <xdr:colOff>466725</xdr:colOff>
      <xdr:row>18</xdr:row>
      <xdr:rowOff>295275</xdr:rowOff>
    </xdr:to>
    <xdr:pic>
      <xdr:nvPicPr>
        <xdr:cNvPr id="28" name="Рисунок 54" descr="Марий Эл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14600" y="7620000"/>
          <a:ext cx="4286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57150</xdr:colOff>
      <xdr:row>34</xdr:row>
      <xdr:rowOff>38100</xdr:rowOff>
    </xdr:from>
    <xdr:to>
      <xdr:col>4</xdr:col>
      <xdr:colOff>447675</xdr:colOff>
      <xdr:row>34</xdr:row>
      <xdr:rowOff>276225</xdr:rowOff>
    </xdr:to>
    <xdr:pic>
      <xdr:nvPicPr>
        <xdr:cNvPr id="29" name="Рисунок 56" descr="Ростовская обл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33650" y="12773025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57150</xdr:colOff>
      <xdr:row>12</xdr:row>
      <xdr:rowOff>28575</xdr:rowOff>
    </xdr:from>
    <xdr:to>
      <xdr:col>4</xdr:col>
      <xdr:colOff>447675</xdr:colOff>
      <xdr:row>12</xdr:row>
      <xdr:rowOff>276225</xdr:rowOff>
    </xdr:to>
    <xdr:pic>
      <xdr:nvPicPr>
        <xdr:cNvPr id="30" name="Рисунок 58" descr="Свердловская обл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33650" y="56578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19050</xdr:colOff>
      <xdr:row>11</xdr:row>
      <xdr:rowOff>28575</xdr:rowOff>
    </xdr:from>
    <xdr:to>
      <xdr:col>4</xdr:col>
      <xdr:colOff>409575</xdr:colOff>
      <xdr:row>11</xdr:row>
      <xdr:rowOff>257175</xdr:rowOff>
    </xdr:to>
    <xdr:pic>
      <xdr:nvPicPr>
        <xdr:cNvPr id="31" name="Рисунок 60" descr="Ставропольский край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95550" y="5334000"/>
          <a:ext cx="3905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47625</xdr:colOff>
      <xdr:row>29</xdr:row>
      <xdr:rowOff>47625</xdr:rowOff>
    </xdr:from>
    <xdr:to>
      <xdr:col>4</xdr:col>
      <xdr:colOff>457200</xdr:colOff>
      <xdr:row>29</xdr:row>
      <xdr:rowOff>295275</xdr:rowOff>
    </xdr:to>
    <xdr:pic>
      <xdr:nvPicPr>
        <xdr:cNvPr id="32" name="Рисунок 62" descr="Хабаровский край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24125" y="1116330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38100</xdr:colOff>
      <xdr:row>30</xdr:row>
      <xdr:rowOff>47625</xdr:rowOff>
    </xdr:from>
    <xdr:to>
      <xdr:col>4</xdr:col>
      <xdr:colOff>495300</xdr:colOff>
      <xdr:row>30</xdr:row>
      <xdr:rowOff>257175</xdr:rowOff>
    </xdr:to>
    <xdr:pic>
      <xdr:nvPicPr>
        <xdr:cNvPr id="33" name="Рисунок 63" descr="ХМАО-Югра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14600" y="11487150"/>
          <a:ext cx="4572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47625</xdr:colOff>
      <xdr:row>31</xdr:row>
      <xdr:rowOff>38100</xdr:rowOff>
    </xdr:from>
    <xdr:to>
      <xdr:col>4</xdr:col>
      <xdr:colOff>457200</xdr:colOff>
      <xdr:row>31</xdr:row>
      <xdr:rowOff>276225</xdr:rowOff>
    </xdr:to>
    <xdr:pic>
      <xdr:nvPicPr>
        <xdr:cNvPr id="34" name="Рисунок 26" descr="Ростовская обл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24125" y="1180147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0</xdr:row>
      <xdr:rowOff>1381125</xdr:rowOff>
    </xdr:to>
    <xdr:pic>
      <xdr:nvPicPr>
        <xdr:cNvPr id="1" name="Picture 22" descr="Человечек_чб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47625</xdr:rowOff>
    </xdr:from>
    <xdr:to>
      <xdr:col>2</xdr:col>
      <xdr:colOff>447675</xdr:colOff>
      <xdr:row>18</xdr:row>
      <xdr:rowOff>295275</xdr:rowOff>
    </xdr:to>
    <xdr:pic>
      <xdr:nvPicPr>
        <xdr:cNvPr id="2" name="Рисунок 3" descr="Белгородская обл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75723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17</xdr:row>
      <xdr:rowOff>57150</xdr:rowOff>
    </xdr:from>
    <xdr:to>
      <xdr:col>2</xdr:col>
      <xdr:colOff>447675</xdr:colOff>
      <xdr:row>17</xdr:row>
      <xdr:rowOff>295275</xdr:rowOff>
    </xdr:to>
    <xdr:pic>
      <xdr:nvPicPr>
        <xdr:cNvPr id="3" name="Рисунок 3" descr="Вологодская обл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258050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66675</xdr:colOff>
      <xdr:row>9</xdr:row>
      <xdr:rowOff>47625</xdr:rowOff>
    </xdr:from>
    <xdr:to>
      <xdr:col>2</xdr:col>
      <xdr:colOff>447675</xdr:colOff>
      <xdr:row>9</xdr:row>
      <xdr:rowOff>295275</xdr:rowOff>
    </xdr:to>
    <xdr:pic>
      <xdr:nvPicPr>
        <xdr:cNvPr id="4" name="Рисунок 5" descr="Москв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657725"/>
          <a:ext cx="3810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23</xdr:row>
      <xdr:rowOff>57150</xdr:rowOff>
    </xdr:from>
    <xdr:to>
      <xdr:col>2</xdr:col>
      <xdr:colOff>428625</xdr:colOff>
      <xdr:row>23</xdr:row>
      <xdr:rowOff>314325</xdr:rowOff>
    </xdr:to>
    <xdr:pic>
      <xdr:nvPicPr>
        <xdr:cNvPr id="5" name="Рисунок 7" descr="Санкт-Петербург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" y="920115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12</xdr:row>
      <xdr:rowOff>47625</xdr:rowOff>
    </xdr:from>
    <xdr:to>
      <xdr:col>2</xdr:col>
      <xdr:colOff>428625</xdr:colOff>
      <xdr:row>12</xdr:row>
      <xdr:rowOff>295275</xdr:rowOff>
    </xdr:to>
    <xdr:pic>
      <xdr:nvPicPr>
        <xdr:cNvPr id="6" name="Рисунок 9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47950" y="562927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35</xdr:row>
      <xdr:rowOff>47625</xdr:rowOff>
    </xdr:from>
    <xdr:to>
      <xdr:col>2</xdr:col>
      <xdr:colOff>428625</xdr:colOff>
      <xdr:row>35</xdr:row>
      <xdr:rowOff>295275</xdr:rowOff>
    </xdr:to>
    <xdr:pic>
      <xdr:nvPicPr>
        <xdr:cNvPr id="7" name="Рисунок 11" descr="Краснодарский край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76525" y="130778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19</xdr:row>
      <xdr:rowOff>57150</xdr:rowOff>
    </xdr:from>
    <xdr:to>
      <xdr:col>2</xdr:col>
      <xdr:colOff>447675</xdr:colOff>
      <xdr:row>19</xdr:row>
      <xdr:rowOff>295275</xdr:rowOff>
    </xdr:to>
    <xdr:pic>
      <xdr:nvPicPr>
        <xdr:cNvPr id="8" name="Рисунок 13" descr="Красноярский край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86050" y="7905750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38</xdr:row>
      <xdr:rowOff>19050</xdr:rowOff>
    </xdr:from>
    <xdr:to>
      <xdr:col>2</xdr:col>
      <xdr:colOff>447675</xdr:colOff>
      <xdr:row>38</xdr:row>
      <xdr:rowOff>257175</xdr:rowOff>
    </xdr:to>
    <xdr:pic>
      <xdr:nvPicPr>
        <xdr:cNvPr id="9" name="Рисунок 15" descr="Липецкая обл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86050" y="14020800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37</xdr:row>
      <xdr:rowOff>19050</xdr:rowOff>
    </xdr:from>
    <xdr:to>
      <xdr:col>2</xdr:col>
      <xdr:colOff>447675</xdr:colOff>
      <xdr:row>37</xdr:row>
      <xdr:rowOff>257175</xdr:rowOff>
    </xdr:to>
    <xdr:pic>
      <xdr:nvPicPr>
        <xdr:cNvPr id="10" name="Рисунок 17" descr="Нижегородская обл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86050" y="13696950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5</xdr:row>
      <xdr:rowOff>38100</xdr:rowOff>
    </xdr:from>
    <xdr:to>
      <xdr:col>2</xdr:col>
      <xdr:colOff>485775</xdr:colOff>
      <xdr:row>5</xdr:row>
      <xdr:rowOff>276225</xdr:rowOff>
    </xdr:to>
    <xdr:pic>
      <xdr:nvPicPr>
        <xdr:cNvPr id="11" name="Рисунок 19" descr="Пермский край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86050" y="3352800"/>
          <a:ext cx="428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76200</xdr:colOff>
      <xdr:row>25</xdr:row>
      <xdr:rowOff>76200</xdr:rowOff>
    </xdr:from>
    <xdr:to>
      <xdr:col>2</xdr:col>
      <xdr:colOff>476250</xdr:colOff>
      <xdr:row>25</xdr:row>
      <xdr:rowOff>314325</xdr:rowOff>
    </xdr:to>
    <xdr:pic>
      <xdr:nvPicPr>
        <xdr:cNvPr id="12" name="Рисунок 21" descr="Башкортостан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05100" y="986790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16</xdr:row>
      <xdr:rowOff>38100</xdr:rowOff>
    </xdr:from>
    <xdr:to>
      <xdr:col>2</xdr:col>
      <xdr:colOff>428625</xdr:colOff>
      <xdr:row>16</xdr:row>
      <xdr:rowOff>276225</xdr:rowOff>
    </xdr:to>
    <xdr:pic>
      <xdr:nvPicPr>
        <xdr:cNvPr id="13" name="Рисунок 23" descr="Марий Эл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76525" y="6915150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10</xdr:row>
      <xdr:rowOff>47625</xdr:rowOff>
    </xdr:from>
    <xdr:to>
      <xdr:col>2</xdr:col>
      <xdr:colOff>428625</xdr:colOff>
      <xdr:row>10</xdr:row>
      <xdr:rowOff>295275</xdr:rowOff>
    </xdr:to>
    <xdr:pic>
      <xdr:nvPicPr>
        <xdr:cNvPr id="14" name="Рисунок 25" descr="Ростовская обл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47950" y="498157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15</xdr:row>
      <xdr:rowOff>47625</xdr:rowOff>
    </xdr:from>
    <xdr:to>
      <xdr:col>2</xdr:col>
      <xdr:colOff>428625</xdr:colOff>
      <xdr:row>15</xdr:row>
      <xdr:rowOff>295275</xdr:rowOff>
    </xdr:to>
    <xdr:pic>
      <xdr:nvPicPr>
        <xdr:cNvPr id="15" name="Рисунок 27" descr="Свердловская обл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66008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11</xdr:row>
      <xdr:rowOff>57150</xdr:rowOff>
    </xdr:from>
    <xdr:to>
      <xdr:col>2</xdr:col>
      <xdr:colOff>428625</xdr:colOff>
      <xdr:row>11</xdr:row>
      <xdr:rowOff>295275</xdr:rowOff>
    </xdr:to>
    <xdr:pic>
      <xdr:nvPicPr>
        <xdr:cNvPr id="16" name="Рисунок 29" descr="Ставропольский край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76525" y="5314950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28</xdr:row>
      <xdr:rowOff>38100</xdr:rowOff>
    </xdr:from>
    <xdr:to>
      <xdr:col>2</xdr:col>
      <xdr:colOff>447675</xdr:colOff>
      <xdr:row>28</xdr:row>
      <xdr:rowOff>276225</xdr:rowOff>
    </xdr:to>
    <xdr:pic>
      <xdr:nvPicPr>
        <xdr:cNvPr id="17" name="Рисунок 31" descr="Ульяновская обл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10801350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20</xdr:row>
      <xdr:rowOff>47625</xdr:rowOff>
    </xdr:from>
    <xdr:to>
      <xdr:col>2</xdr:col>
      <xdr:colOff>447675</xdr:colOff>
      <xdr:row>20</xdr:row>
      <xdr:rowOff>295275</xdr:rowOff>
    </xdr:to>
    <xdr:pic>
      <xdr:nvPicPr>
        <xdr:cNvPr id="18" name="Рисунок 33" descr="Хабаровский край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86050" y="822007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14</xdr:row>
      <xdr:rowOff>66675</xdr:rowOff>
    </xdr:from>
    <xdr:to>
      <xdr:col>2</xdr:col>
      <xdr:colOff>504825</xdr:colOff>
      <xdr:row>14</xdr:row>
      <xdr:rowOff>257175</xdr:rowOff>
    </xdr:to>
    <xdr:pic>
      <xdr:nvPicPr>
        <xdr:cNvPr id="19" name="Рисунок 35" descr="ХМАО-Югра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57475" y="6296025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30</xdr:row>
      <xdr:rowOff>57150</xdr:rowOff>
    </xdr:from>
    <xdr:to>
      <xdr:col>2</xdr:col>
      <xdr:colOff>428625</xdr:colOff>
      <xdr:row>30</xdr:row>
      <xdr:rowOff>295275</xdr:rowOff>
    </xdr:to>
    <xdr:pic>
      <xdr:nvPicPr>
        <xdr:cNvPr id="20" name="Рисунок 39" descr="Вологодская обл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11468100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13</xdr:row>
      <xdr:rowOff>38100</xdr:rowOff>
    </xdr:from>
    <xdr:to>
      <xdr:col>2</xdr:col>
      <xdr:colOff>428625</xdr:colOff>
      <xdr:row>13</xdr:row>
      <xdr:rowOff>276225</xdr:rowOff>
    </xdr:to>
    <xdr:pic>
      <xdr:nvPicPr>
        <xdr:cNvPr id="21" name="Рисунок 40" descr="Москв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5943600"/>
          <a:ext cx="4000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6</xdr:row>
      <xdr:rowOff>47625</xdr:rowOff>
    </xdr:from>
    <xdr:to>
      <xdr:col>2</xdr:col>
      <xdr:colOff>428625</xdr:colOff>
      <xdr:row>6</xdr:row>
      <xdr:rowOff>295275</xdr:rowOff>
    </xdr:to>
    <xdr:pic>
      <xdr:nvPicPr>
        <xdr:cNvPr id="22" name="Рисунок 41" descr="Москв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36861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26</xdr:row>
      <xdr:rowOff>28575</xdr:rowOff>
    </xdr:from>
    <xdr:to>
      <xdr:col>2</xdr:col>
      <xdr:colOff>428625</xdr:colOff>
      <xdr:row>26</xdr:row>
      <xdr:rowOff>295275</xdr:rowOff>
    </xdr:to>
    <xdr:pic>
      <xdr:nvPicPr>
        <xdr:cNvPr id="23" name="Рисунок 43" descr="Санкт-Петербург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57475" y="10144125"/>
          <a:ext cx="4000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8</xdr:row>
      <xdr:rowOff>28575</xdr:rowOff>
    </xdr:from>
    <xdr:to>
      <xdr:col>2</xdr:col>
      <xdr:colOff>419100</xdr:colOff>
      <xdr:row>8</xdr:row>
      <xdr:rowOff>276225</xdr:rowOff>
    </xdr:to>
    <xdr:pic>
      <xdr:nvPicPr>
        <xdr:cNvPr id="24" name="Рисунок 46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47950" y="43148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7</xdr:row>
      <xdr:rowOff>9525</xdr:rowOff>
    </xdr:from>
    <xdr:to>
      <xdr:col>2</xdr:col>
      <xdr:colOff>428625</xdr:colOff>
      <xdr:row>7</xdr:row>
      <xdr:rowOff>257175</xdr:rowOff>
    </xdr:to>
    <xdr:pic>
      <xdr:nvPicPr>
        <xdr:cNvPr id="25" name="Рисунок 47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9719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34</xdr:row>
      <xdr:rowOff>28575</xdr:rowOff>
    </xdr:from>
    <xdr:to>
      <xdr:col>2</xdr:col>
      <xdr:colOff>428625</xdr:colOff>
      <xdr:row>34</xdr:row>
      <xdr:rowOff>257175</xdr:rowOff>
    </xdr:to>
    <xdr:pic>
      <xdr:nvPicPr>
        <xdr:cNvPr id="26" name="Рисунок 50" descr="Кемеровская обл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12734925"/>
          <a:ext cx="3905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27</xdr:row>
      <xdr:rowOff>19050</xdr:rowOff>
    </xdr:from>
    <xdr:to>
      <xdr:col>2</xdr:col>
      <xdr:colOff>438150</xdr:colOff>
      <xdr:row>27</xdr:row>
      <xdr:rowOff>257175</xdr:rowOff>
    </xdr:to>
    <xdr:pic>
      <xdr:nvPicPr>
        <xdr:cNvPr id="27" name="Рисунок 51" descr="Пермский край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57475" y="10458450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36</xdr:row>
      <xdr:rowOff>47625</xdr:rowOff>
    </xdr:from>
    <xdr:to>
      <xdr:col>2</xdr:col>
      <xdr:colOff>438150</xdr:colOff>
      <xdr:row>36</xdr:row>
      <xdr:rowOff>276225</xdr:rowOff>
    </xdr:to>
    <xdr:pic>
      <xdr:nvPicPr>
        <xdr:cNvPr id="28" name="Рисунок 53" descr="Башкортостан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57475" y="13401675"/>
          <a:ext cx="4095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21</xdr:row>
      <xdr:rowOff>28575</xdr:rowOff>
    </xdr:from>
    <xdr:to>
      <xdr:col>2</xdr:col>
      <xdr:colOff>428625</xdr:colOff>
      <xdr:row>21</xdr:row>
      <xdr:rowOff>276225</xdr:rowOff>
    </xdr:to>
    <xdr:pic>
      <xdr:nvPicPr>
        <xdr:cNvPr id="29" name="Рисунок 55" descr="Ростовская обл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57475" y="85248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24</xdr:row>
      <xdr:rowOff>28575</xdr:rowOff>
    </xdr:from>
    <xdr:to>
      <xdr:col>2</xdr:col>
      <xdr:colOff>428625</xdr:colOff>
      <xdr:row>24</xdr:row>
      <xdr:rowOff>276225</xdr:rowOff>
    </xdr:to>
    <xdr:pic>
      <xdr:nvPicPr>
        <xdr:cNvPr id="30" name="Рисунок 57" descr="Свердловская обл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57475" y="94964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22</xdr:row>
      <xdr:rowOff>38100</xdr:rowOff>
    </xdr:from>
    <xdr:to>
      <xdr:col>2</xdr:col>
      <xdr:colOff>419100</xdr:colOff>
      <xdr:row>22</xdr:row>
      <xdr:rowOff>257175</xdr:rowOff>
    </xdr:to>
    <xdr:pic>
      <xdr:nvPicPr>
        <xdr:cNvPr id="31" name="Рисунок 59" descr="Ставропольский край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47950" y="8858250"/>
          <a:ext cx="4000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33</xdr:row>
      <xdr:rowOff>57150</xdr:rowOff>
    </xdr:from>
    <xdr:to>
      <xdr:col>2</xdr:col>
      <xdr:colOff>438150</xdr:colOff>
      <xdr:row>33</xdr:row>
      <xdr:rowOff>295275</xdr:rowOff>
    </xdr:to>
    <xdr:pic>
      <xdr:nvPicPr>
        <xdr:cNvPr id="32" name="Рисунок 61" descr="Хабаровский край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57475" y="12439650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32</xdr:row>
      <xdr:rowOff>47625</xdr:rowOff>
    </xdr:from>
    <xdr:to>
      <xdr:col>2</xdr:col>
      <xdr:colOff>438150</xdr:colOff>
      <xdr:row>32</xdr:row>
      <xdr:rowOff>295275</xdr:rowOff>
    </xdr:to>
    <xdr:pic>
      <xdr:nvPicPr>
        <xdr:cNvPr id="33" name="Рисунок 64" descr="Калужская обл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57475" y="1210627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31</xdr:row>
      <xdr:rowOff>66675</xdr:rowOff>
    </xdr:from>
    <xdr:to>
      <xdr:col>2</xdr:col>
      <xdr:colOff>495300</xdr:colOff>
      <xdr:row>31</xdr:row>
      <xdr:rowOff>276225</xdr:rowOff>
    </xdr:to>
    <xdr:pic>
      <xdr:nvPicPr>
        <xdr:cNvPr id="34" name="Рисунок 65" descr="Адыгея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647950" y="11801475"/>
          <a:ext cx="4762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</xdr:colOff>
      <xdr:row>29</xdr:row>
      <xdr:rowOff>38100</xdr:rowOff>
    </xdr:from>
    <xdr:to>
      <xdr:col>2</xdr:col>
      <xdr:colOff>485775</xdr:colOff>
      <xdr:row>29</xdr:row>
      <xdr:rowOff>276225</xdr:rowOff>
    </xdr:to>
    <xdr:pic>
      <xdr:nvPicPr>
        <xdr:cNvPr id="35" name="Рисунок 19" descr="Пермский край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86050" y="11125200"/>
          <a:ext cx="428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5;&#1072;&#1089;&#1090;&#1103;\&#1056;&#1072;&#1073;&#1086;&#1095;&#1080;&#1081;%20&#1089;&#1090;&#1086;&#1083;\&#1063;&#1056;%20&#1058;&#1091;&#1072;&#1087;&#1089;&#1077;%202010\&#1055;&#1088;&#1086;&#1090;&#1086;&#1082;&#1086;&#1083;&#1099;%20&#1088;&#1077;&#1079;&#1091;&#1083;&#1100;&#1090;&#1072;&#1090;&#1086;&#1074;\&#1057;&#1042;&#1054;&#1044;&#1053;&#1067;&#1049;%20&#1063;&#1056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  <sheetDataSet>
      <sheetData sheetId="0">
        <row r="42">
          <cell r="F42" t="str">
            <v>м</v>
          </cell>
        </row>
        <row r="43">
          <cell r="F43" t="str">
            <v>ж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Комплекс"/>
      <sheetName val="Связки_кор_ММ"/>
      <sheetName val="Связки_кор_СМ"/>
      <sheetName val="Связки_кор_лк"/>
      <sheetName val="лич_М"/>
      <sheetName val="лич_Ж"/>
      <sheetName val="лич_ЛК"/>
      <sheetName val="Группа"/>
      <sheetName val="Связки_дл_СМ"/>
      <sheetName val="Связки_дл_ММ"/>
      <sheetName val="Связки_дл_лк"/>
      <sheetName val="СМпо2"/>
      <sheetName val="ММпо2"/>
    </sheetNames>
    <sheetDataSet>
      <sheetData sheetId="10">
        <row r="6">
          <cell r="B6" t="str">
            <v>Князев Сергей(КМС),
Лукьянов Павел(КМС)</v>
          </cell>
          <cell r="C6" t="str">
            <v>Сб. г. Москвы</v>
          </cell>
          <cell r="D6">
            <v>120</v>
          </cell>
          <cell r="L6">
            <v>0.037766203703703705</v>
          </cell>
          <cell r="M6" t="str">
            <v/>
          </cell>
          <cell r="N6">
            <v>0.08393518518518518</v>
          </cell>
          <cell r="P6">
            <v>0.08393518518518518</v>
          </cell>
          <cell r="Q6">
            <v>0.08393518518518518</v>
          </cell>
          <cell r="R6">
            <v>0</v>
          </cell>
          <cell r="S6">
            <v>1</v>
          </cell>
          <cell r="T6">
            <v>200</v>
          </cell>
        </row>
        <row r="7">
          <cell r="B7" t="str">
            <v>Хамурзов Владимир(КМС),
Ольховский Дмитрий(КМС)</v>
          </cell>
          <cell r="C7" t="str">
            <v>Сб. г. Москвы</v>
          </cell>
          <cell r="D7">
            <v>120</v>
          </cell>
          <cell r="L7">
            <v>0.04175925925925925</v>
          </cell>
          <cell r="M7" t="str">
            <v/>
          </cell>
          <cell r="N7">
            <v>0.0890625</v>
          </cell>
          <cell r="P7">
            <v>0.0890625</v>
          </cell>
          <cell r="Q7">
            <v>0.0890625</v>
          </cell>
          <cell r="R7">
            <v>0</v>
          </cell>
          <cell r="S7">
            <v>2</v>
          </cell>
          <cell r="T7">
            <v>180</v>
          </cell>
        </row>
        <row r="8">
          <cell r="B8" t="str">
            <v>Евтушенко Андрей(КМС),
Алексеев Алексей(КМС)</v>
          </cell>
          <cell r="C8" t="str">
            <v>Сб. Ставропольского края</v>
          </cell>
          <cell r="D8">
            <v>120</v>
          </cell>
          <cell r="L8">
            <v>0.04064814814814815</v>
          </cell>
          <cell r="M8" t="str">
            <v/>
          </cell>
          <cell r="N8">
            <v>0.09469907407407407</v>
          </cell>
          <cell r="P8">
            <v>0.09469907407407407</v>
          </cell>
          <cell r="Q8">
            <v>0.09469907407407407</v>
          </cell>
          <cell r="R8">
            <v>0</v>
          </cell>
          <cell r="S8">
            <v>3</v>
          </cell>
          <cell r="T8">
            <v>165</v>
          </cell>
        </row>
        <row r="9">
          <cell r="B9" t="str">
            <v>Чертанов Всеволод(КМС),
Орлов Артем(КМС)</v>
          </cell>
          <cell r="C9" t="str">
            <v>Сб. Пермского края</v>
          </cell>
          <cell r="D9">
            <v>80</v>
          </cell>
          <cell r="L9">
            <v>0.04123842592592592</v>
          </cell>
          <cell r="M9" t="str">
            <v/>
          </cell>
          <cell r="N9">
            <v>0.09541666666666666</v>
          </cell>
          <cell r="P9">
            <v>0.09541666666666666</v>
          </cell>
          <cell r="Q9">
            <v>0.09541666666666666</v>
          </cell>
          <cell r="R9">
            <v>0</v>
          </cell>
          <cell r="S9">
            <v>4</v>
          </cell>
          <cell r="T9">
            <v>150</v>
          </cell>
        </row>
        <row r="10">
          <cell r="B10" t="str">
            <v>Якушев Александр(МС),
Расторгуев Егор(КМС)</v>
          </cell>
          <cell r="C10" t="str">
            <v>Сб. Ростовской обл.</v>
          </cell>
          <cell r="D10">
            <v>220</v>
          </cell>
          <cell r="L10">
            <v>0.043101851851851856</v>
          </cell>
          <cell r="M10" t="str">
            <v/>
          </cell>
          <cell r="N10">
            <v>0.09591435185185186</v>
          </cell>
          <cell r="O10">
            <v>0.00034722222222222224</v>
          </cell>
          <cell r="P10">
            <v>0.09626157407407408</v>
          </cell>
          <cell r="Q10">
            <v>0.09626157407407408</v>
          </cell>
          <cell r="R10">
            <v>0</v>
          </cell>
          <cell r="S10">
            <v>5</v>
          </cell>
          <cell r="T10">
            <v>140</v>
          </cell>
        </row>
        <row r="11">
          <cell r="B11" t="str">
            <v>Ходунов Дмитрий(КМС),
Синев Кирилл(КМС)</v>
          </cell>
          <cell r="C11" t="str">
            <v>Сб. Кемеровской обл.</v>
          </cell>
          <cell r="D11">
            <v>120</v>
          </cell>
          <cell r="L11">
            <v>0.04568287037037037</v>
          </cell>
          <cell r="M11" t="str">
            <v/>
          </cell>
          <cell r="N11">
            <v>0.09987268518518518</v>
          </cell>
          <cell r="P11">
            <v>0.09987268518518518</v>
          </cell>
          <cell r="Q11">
            <v>0.09987268518518518</v>
          </cell>
          <cell r="R11">
            <v>0</v>
          </cell>
          <cell r="S11">
            <v>6</v>
          </cell>
          <cell r="T11">
            <v>130</v>
          </cell>
        </row>
        <row r="12">
          <cell r="B12" t="str">
            <v>Лесников Артур(КМС),
Семенов Александр(КМС)</v>
          </cell>
          <cell r="C12" t="str">
            <v>Сб. ХМАО-Югра</v>
          </cell>
          <cell r="D12">
            <v>120</v>
          </cell>
          <cell r="L12">
            <v>0.04388888888888889</v>
          </cell>
          <cell r="M12" t="str">
            <v/>
          </cell>
          <cell r="N12">
            <v>0.10125</v>
          </cell>
          <cell r="P12">
            <v>0.10125</v>
          </cell>
          <cell r="Q12">
            <v>0.10125</v>
          </cell>
          <cell r="R12">
            <v>0</v>
          </cell>
          <cell r="S12">
            <v>7</v>
          </cell>
          <cell r="T12">
            <v>120</v>
          </cell>
        </row>
        <row r="13">
          <cell r="B13" t="str">
            <v>Немов Антон(МС),
Сабитов Александр(КМС)</v>
          </cell>
          <cell r="C13" t="str">
            <v>Сб. Кемеровской обл.</v>
          </cell>
          <cell r="D13">
            <v>260</v>
          </cell>
          <cell r="L13">
            <v>0.04835648148148148</v>
          </cell>
          <cell r="M13" t="str">
            <v/>
          </cell>
          <cell r="N13">
            <v>0.10269675925925925</v>
          </cell>
          <cell r="P13">
            <v>0.10269675925925925</v>
          </cell>
          <cell r="Q13">
            <v>0.10269675925925925</v>
          </cell>
          <cell r="R13">
            <v>0</v>
          </cell>
          <cell r="S13">
            <v>8</v>
          </cell>
          <cell r="T13">
            <v>112</v>
          </cell>
        </row>
        <row r="14">
          <cell r="B14" t="str">
            <v>Чесноков Дмитрий(КМС),
Петров Александр(КМС)</v>
          </cell>
          <cell r="C14" t="str">
            <v>Сб. г. Санкт-Петербург</v>
          </cell>
          <cell r="D14">
            <v>120</v>
          </cell>
          <cell r="L14">
            <v>0.05047453703703703</v>
          </cell>
          <cell r="M14" t="str">
            <v/>
          </cell>
          <cell r="N14">
            <v>0.10526620370370371</v>
          </cell>
          <cell r="O14">
            <v>0.00034722222222222224</v>
          </cell>
          <cell r="P14">
            <v>0.10561342592592593</v>
          </cell>
          <cell r="Q14">
            <v>0.10561342592592593</v>
          </cell>
          <cell r="R14">
            <v>0</v>
          </cell>
          <cell r="S14">
            <v>9</v>
          </cell>
          <cell r="T14">
            <v>106</v>
          </cell>
        </row>
        <row r="15">
          <cell r="B15" t="str">
            <v>Пятаков Юрий(МС),
Игнатков Алексей(МС)</v>
          </cell>
          <cell r="C15" t="str">
            <v>Сб. Кемеровской обл.</v>
          </cell>
          <cell r="D15">
            <v>400</v>
          </cell>
          <cell r="L15">
            <v>0.04871527777777778</v>
          </cell>
          <cell r="M15" t="str">
            <v/>
          </cell>
          <cell r="N15">
            <v>0.11166666666666665</v>
          </cell>
          <cell r="P15">
            <v>0.11166666666666665</v>
          </cell>
          <cell r="Q15">
            <v>0.11166666666666665</v>
          </cell>
          <cell r="R15">
            <v>0</v>
          </cell>
          <cell r="S15">
            <v>10</v>
          </cell>
          <cell r="T15">
            <v>100</v>
          </cell>
        </row>
        <row r="16">
          <cell r="B16" t="str">
            <v>Ворожейкин Александр(КМС),
Егоров Денис(МС)</v>
          </cell>
          <cell r="C16" t="str">
            <v>Сб. г. Москвы</v>
          </cell>
          <cell r="D16">
            <v>260</v>
          </cell>
          <cell r="L16">
            <v>0.04695601851851852</v>
          </cell>
          <cell r="M16" t="str">
            <v/>
          </cell>
          <cell r="N16">
            <v>0.11515046296296295</v>
          </cell>
          <cell r="P16">
            <v>0.11515046296296295</v>
          </cell>
          <cell r="Q16">
            <v>0.11515046296296295</v>
          </cell>
          <cell r="R16">
            <v>0</v>
          </cell>
          <cell r="S16">
            <v>11</v>
          </cell>
          <cell r="T16">
            <v>95</v>
          </cell>
        </row>
        <row r="17">
          <cell r="B17" t="str">
            <v>Дмитриев Виталий(МС),
Подольский Константин(КМС)</v>
          </cell>
          <cell r="C17" t="str">
            <v>Сб. Вологодской обл.</v>
          </cell>
          <cell r="D17">
            <v>260</v>
          </cell>
          <cell r="L17">
            <v>0.05226851851851852</v>
          </cell>
          <cell r="M17" t="str">
            <v/>
          </cell>
          <cell r="N17">
            <v>0.11791666666666667</v>
          </cell>
          <cell r="P17">
            <v>0.11791666666666667</v>
          </cell>
          <cell r="Q17">
            <v>0.11791666666666667</v>
          </cell>
          <cell r="R17">
            <v>0</v>
          </cell>
          <cell r="S17">
            <v>12</v>
          </cell>
          <cell r="T17">
            <v>90</v>
          </cell>
        </row>
        <row r="18">
          <cell r="B18" t="str">
            <v>Морозков Евгений(КМС),
Спирин Александр(КМС)</v>
          </cell>
          <cell r="C18" t="str">
            <v>Сб. Свердловской обл.</v>
          </cell>
          <cell r="D18">
            <v>120</v>
          </cell>
          <cell r="L18">
            <v>0.04883101851851852</v>
          </cell>
          <cell r="M18" t="str">
            <v/>
          </cell>
          <cell r="N18">
            <v>0.11831018518518517</v>
          </cell>
          <cell r="P18">
            <v>0.11831018518518517</v>
          </cell>
          <cell r="Q18">
            <v>0.11831018518518517</v>
          </cell>
          <cell r="R18">
            <v>0</v>
          </cell>
          <cell r="S18">
            <v>13</v>
          </cell>
          <cell r="T18">
            <v>85</v>
          </cell>
        </row>
        <row r="19">
          <cell r="B19" t="str">
            <v>Гвоздь Даниил(I),
Вереникин Павел(КМС)</v>
          </cell>
          <cell r="C19" t="str">
            <v>Сб. Ростовской обл.</v>
          </cell>
          <cell r="D19">
            <v>80</v>
          </cell>
          <cell r="L19">
            <v>0.05952546296296296</v>
          </cell>
          <cell r="M19" t="str">
            <v/>
          </cell>
          <cell r="N19">
            <v>0.12195601851851852</v>
          </cell>
          <cell r="P19">
            <v>0.12195601851851852</v>
          </cell>
          <cell r="Q19">
            <v>0.12195601851851852</v>
          </cell>
          <cell r="R19">
            <v>0</v>
          </cell>
          <cell r="S19">
            <v>14</v>
          </cell>
          <cell r="T19">
            <v>80</v>
          </cell>
        </row>
        <row r="20">
          <cell r="B20" t="str">
            <v>Шеходанов Вячеслав(КМС),
Кравцов Дмитрий(КМС)</v>
          </cell>
          <cell r="C20" t="str">
            <v>Сб. Красноярского края</v>
          </cell>
          <cell r="D20">
            <v>120</v>
          </cell>
          <cell r="L20">
            <v>0.055057870370370375</v>
          </cell>
          <cell r="M20" t="str">
            <v/>
          </cell>
          <cell r="N20">
            <v>0.1264236111111111</v>
          </cell>
          <cell r="P20">
            <v>0.1264236111111111</v>
          </cell>
          <cell r="Q20">
            <v>0.1264236111111111</v>
          </cell>
          <cell r="R20">
            <v>0</v>
          </cell>
          <cell r="S20">
            <v>15</v>
          </cell>
          <cell r="T20">
            <v>75</v>
          </cell>
        </row>
        <row r="21">
          <cell r="B21" t="str">
            <v>Антонов Владимир(КМС),
Поленок Андрей(КМС)</v>
          </cell>
          <cell r="C21" t="str">
            <v>Сб. г. Санкт-Петербург</v>
          </cell>
          <cell r="D21">
            <v>120</v>
          </cell>
          <cell r="L21">
            <v>0.0565162037037037</v>
          </cell>
          <cell r="M21" t="str">
            <v/>
          </cell>
          <cell r="N21">
            <v>0.12697916666666667</v>
          </cell>
          <cell r="P21">
            <v>0.12697916666666667</v>
          </cell>
          <cell r="Q21">
            <v>0.12697916666666667</v>
          </cell>
          <cell r="R21">
            <v>0</v>
          </cell>
          <cell r="S21">
            <v>16</v>
          </cell>
          <cell r="T21">
            <v>71</v>
          </cell>
        </row>
        <row r="22">
          <cell r="B22" t="str">
            <v>Медведев Геннадий(КМС),
Горелов Владимир(КМС)</v>
          </cell>
          <cell r="C22" t="str">
            <v>Сб. Ставропольского края</v>
          </cell>
          <cell r="D22">
            <v>120</v>
          </cell>
          <cell r="L22">
            <v>0.061111111111111116</v>
          </cell>
          <cell r="M22" t="str">
            <v/>
          </cell>
          <cell r="N22">
            <v>0.12895833333333334</v>
          </cell>
          <cell r="P22">
            <v>0.12895833333333334</v>
          </cell>
          <cell r="Q22">
            <v>0.12895833333333334</v>
          </cell>
          <cell r="R22">
            <v>0</v>
          </cell>
          <cell r="S22">
            <v>17</v>
          </cell>
          <cell r="T22">
            <v>67</v>
          </cell>
        </row>
        <row r="23">
          <cell r="B23" t="str">
            <v>Митюшкин Иван(КМС),
Куминов Сергей(КМС)</v>
          </cell>
          <cell r="C23" t="str">
            <v>Сб. Хабаровского края</v>
          </cell>
          <cell r="D23">
            <v>120</v>
          </cell>
          <cell r="L23">
            <v>0.058553240740740746</v>
          </cell>
          <cell r="M23" t="str">
            <v/>
          </cell>
          <cell r="N23">
            <v>0.1345138888888889</v>
          </cell>
          <cell r="P23">
            <v>0.1345138888888889</v>
          </cell>
          <cell r="Q23">
            <v>0.1345138888888889</v>
          </cell>
          <cell r="R23">
            <v>0</v>
          </cell>
          <cell r="S23">
            <v>18</v>
          </cell>
          <cell r="T23">
            <v>63</v>
          </cell>
        </row>
        <row r="24">
          <cell r="B24" t="str">
            <v>Щукин Сергей(I),
Шварев Артем(I)</v>
          </cell>
          <cell r="C24" t="str">
            <v>Сб. Пермского края</v>
          </cell>
          <cell r="D24">
            <v>40</v>
          </cell>
          <cell r="L24">
            <v>0.056539351851851855</v>
          </cell>
          <cell r="M24" t="str">
            <v/>
          </cell>
          <cell r="N24">
            <v>0.1411226851851852</v>
          </cell>
          <cell r="P24">
            <v>0.1411226851851852</v>
          </cell>
          <cell r="Q24">
            <v>0.1411226851851852</v>
          </cell>
          <cell r="R24">
            <v>0</v>
          </cell>
          <cell r="S24">
            <v>19</v>
          </cell>
          <cell r="T24">
            <v>59</v>
          </cell>
        </row>
        <row r="25">
          <cell r="B25" t="str">
            <v>Ганиев Илгам(КМС),
Ахтямов Марат(КМС)</v>
          </cell>
          <cell r="C25" t="str">
            <v>Сб. Республики Башкортостан</v>
          </cell>
          <cell r="D25">
            <v>120</v>
          </cell>
          <cell r="H25" t="str">
            <v>сн</v>
          </cell>
          <cell r="L25">
            <v>0.07092592592592593</v>
          </cell>
          <cell r="M25" t="str">
            <v/>
          </cell>
          <cell r="N25">
            <v>0.10421296296296297</v>
          </cell>
          <cell r="P25">
            <v>0.10421296296296297</v>
          </cell>
          <cell r="Q25" t="str">
            <v>сн с этапов</v>
          </cell>
          <cell r="R25">
            <v>1</v>
          </cell>
          <cell r="S25">
            <v>20</v>
          </cell>
          <cell r="T25">
            <v>55</v>
          </cell>
        </row>
        <row r="26">
          <cell r="B26" t="str">
            <v>Иванов Владимир(КМС),
Кудряшов Александр(КМС)</v>
          </cell>
          <cell r="C26" t="str">
            <v>Сб. Белгородской обл.</v>
          </cell>
          <cell r="D26">
            <v>120</v>
          </cell>
          <cell r="H26" t="str">
            <v>сн</v>
          </cell>
          <cell r="L26">
            <v>0.0475</v>
          </cell>
          <cell r="M26" t="str">
            <v/>
          </cell>
          <cell r="N26">
            <v>0.11284722222222222</v>
          </cell>
          <cell r="P26">
            <v>0.11284722222222222</v>
          </cell>
          <cell r="Q26" t="str">
            <v>сн с этапов</v>
          </cell>
          <cell r="R26">
            <v>1</v>
          </cell>
          <cell r="S26">
            <v>21</v>
          </cell>
          <cell r="T26">
            <v>51</v>
          </cell>
        </row>
        <row r="27">
          <cell r="B27" t="str">
            <v>Китаев Александр(КМС),
Михедеров Анатолий(I)</v>
          </cell>
          <cell r="C27" t="str">
            <v>Сб. Ульяновской обл.</v>
          </cell>
          <cell r="D27">
            <v>80</v>
          </cell>
          <cell r="H27" t="str">
            <v>сн</v>
          </cell>
          <cell r="L27">
            <v>0.07634259259259259</v>
          </cell>
          <cell r="M27" t="str">
            <v/>
          </cell>
          <cell r="N27">
            <v>0.12163194444444443</v>
          </cell>
          <cell r="P27">
            <v>0.12163194444444443</v>
          </cell>
          <cell r="Q27" t="str">
            <v>сн с этапов</v>
          </cell>
          <cell r="R27">
            <v>1</v>
          </cell>
          <cell r="S27">
            <v>22</v>
          </cell>
          <cell r="T27">
            <v>47</v>
          </cell>
        </row>
        <row r="28">
          <cell r="B28" t="str">
            <v>Изместьев Иван(I),
Гайфиев Руслан(I)</v>
          </cell>
          <cell r="C28" t="str">
            <v>Сб. Свердловской обл.</v>
          </cell>
          <cell r="D28">
            <v>40</v>
          </cell>
          <cell r="H28" t="str">
            <v>сн</v>
          </cell>
          <cell r="L28">
            <v>0.07344907407407407</v>
          </cell>
          <cell r="M28" t="str">
            <v/>
          </cell>
          <cell r="N28">
            <v>0.13973379629629631</v>
          </cell>
          <cell r="P28">
            <v>0.13973379629629631</v>
          </cell>
          <cell r="Q28" t="str">
            <v>сн с этапов</v>
          </cell>
          <cell r="R28">
            <v>1</v>
          </cell>
          <cell r="S28">
            <v>23</v>
          </cell>
          <cell r="T28">
            <v>43</v>
          </cell>
        </row>
        <row r="29">
          <cell r="B29" t="str">
            <v>Трофимов Александр(КМС),
Яранцев Михаил(КМС)</v>
          </cell>
          <cell r="C29" t="str">
            <v>Сб. Республики Марий Эл</v>
          </cell>
          <cell r="D29">
            <v>120</v>
          </cell>
          <cell r="E29" t="str">
            <v>сн</v>
          </cell>
          <cell r="L29">
            <v>0.05835648148148148</v>
          </cell>
          <cell r="M29" t="str">
            <v/>
          </cell>
          <cell r="N29">
            <v>0.16215277777777778</v>
          </cell>
          <cell r="P29">
            <v>0.16215277777777778</v>
          </cell>
          <cell r="Q29" t="str">
            <v>прев. КВ</v>
          </cell>
          <cell r="R29">
            <v>1</v>
          </cell>
          <cell r="S29">
            <v>24</v>
          </cell>
          <cell r="T29">
            <v>39</v>
          </cell>
        </row>
        <row r="30">
          <cell r="B30" t="str">
            <v>Королёв Роман(КМС),
Крутиков Роман(КМС)</v>
          </cell>
          <cell r="C30" t="str">
            <v>Сб. Вологодской обл.</v>
          </cell>
          <cell r="D30">
            <v>120</v>
          </cell>
          <cell r="L30">
            <v>0.08893518518518519</v>
          </cell>
          <cell r="M30" t="str">
            <v>ПКВ</v>
          </cell>
          <cell r="N30" t="str">
            <v/>
          </cell>
          <cell r="P30" t="str">
            <v/>
          </cell>
          <cell r="Q30" t="str">
            <v>сн с дист. (ПКВ)</v>
          </cell>
          <cell r="R30">
            <v>0</v>
          </cell>
        </row>
        <row r="31">
          <cell r="B31" t="str">
            <v>Хмелевский Александр(КМС),
Хисамов Тимур(КМС)</v>
          </cell>
          <cell r="C31" t="str">
            <v>Сб. Республики Башкортостан</v>
          </cell>
          <cell r="D31">
            <v>120</v>
          </cell>
          <cell r="L31">
            <v>0.09291666666666666</v>
          </cell>
          <cell r="M31" t="str">
            <v>ПКВ</v>
          </cell>
          <cell r="N31" t="str">
            <v/>
          </cell>
          <cell r="P31" t="str">
            <v/>
          </cell>
          <cell r="Q31" t="str">
            <v>сн с дист. (ПКВ)</v>
          </cell>
          <cell r="R31">
            <v>0</v>
          </cell>
        </row>
        <row r="32">
          <cell r="B32" t="str">
            <v>Соседов Роман(КМС),
Королятин Дмитрий(I)</v>
          </cell>
          <cell r="C32" t="str">
            <v>Сб. Красноярского края</v>
          </cell>
          <cell r="D32">
            <v>80</v>
          </cell>
          <cell r="M32" t="str">
            <v/>
          </cell>
          <cell r="N32" t="str">
            <v/>
          </cell>
          <cell r="P32" t="str">
            <v/>
          </cell>
          <cell r="Q32" t="str">
            <v>сн с дист</v>
          </cell>
          <cell r="R32">
            <v>0</v>
          </cell>
        </row>
        <row r="33">
          <cell r="B33" t="str">
            <v>Саволайнен Иван(КМС),
Гуськов Леонид(I)</v>
          </cell>
          <cell r="C33" t="str">
            <v>Сб. Хабаровского края</v>
          </cell>
          <cell r="D33">
            <v>80</v>
          </cell>
          <cell r="M33" t="str">
            <v/>
          </cell>
          <cell r="N33" t="str">
            <v/>
          </cell>
          <cell r="P33" t="str">
            <v/>
          </cell>
          <cell r="Q33" t="str">
            <v>сн с дист</v>
          </cell>
          <cell r="R33">
            <v>0</v>
          </cell>
        </row>
        <row r="34">
          <cell r="B34" t="str">
            <v>Готовкин Владимир(I),
Дешин Дмирий(I)</v>
          </cell>
          <cell r="C34" t="str">
            <v>Сб. Липецкая обл.</v>
          </cell>
          <cell r="D34">
            <v>40</v>
          </cell>
          <cell r="M34" t="str">
            <v/>
          </cell>
          <cell r="N34" t="str">
            <v/>
          </cell>
          <cell r="P34" t="str">
            <v/>
          </cell>
          <cell r="Q34" t="str">
            <v>не старт</v>
          </cell>
          <cell r="R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2"/>
  <sheetViews>
    <sheetView tabSelected="1" view="pageBreakPreview" zoomScale="70" zoomScaleNormal="70" zoomScaleSheetLayoutView="70" workbookViewId="0" topLeftCell="A1">
      <pane xSplit="1" ySplit="5" topLeftCell="B6" activePane="bottomRight" state="frozen"/>
      <selection pane="topLeft" activeCell="M38" sqref="M38"/>
      <selection pane="topRight" activeCell="M38" sqref="M38"/>
      <selection pane="bottomLeft" activeCell="M38" sqref="M38"/>
      <selection pane="bottomRight" activeCell="B9" sqref="B9"/>
    </sheetView>
  </sheetViews>
  <sheetFormatPr defaultColWidth="9.00390625" defaultRowHeight="12.75"/>
  <cols>
    <col min="1" max="1" width="4.25390625" style="31" customWidth="1"/>
    <col min="2" max="2" width="28.25390625" style="92" customWidth="1"/>
    <col min="3" max="3" width="37.75390625" style="31" customWidth="1"/>
    <col min="4" max="4" width="4.75390625" style="92" customWidth="1"/>
    <col min="5" max="5" width="5.125" style="31" customWidth="1"/>
    <col min="6" max="6" width="4.625" style="31" customWidth="1"/>
    <col min="7" max="7" width="5.125" style="31" customWidth="1"/>
    <col min="8" max="8" width="8.75390625" style="31" customWidth="1"/>
    <col min="9" max="9" width="5.125" style="31" customWidth="1"/>
    <col min="10" max="10" width="5.875" style="31" customWidth="1"/>
    <col min="11" max="11" width="8.625" style="31" customWidth="1"/>
    <col min="12" max="13" width="9.125" style="31" customWidth="1"/>
    <col min="14" max="14" width="12.75390625" style="78" customWidth="1"/>
    <col min="15" max="15" width="4.75390625" style="31" customWidth="1"/>
    <col min="16" max="16" width="4.75390625" style="79" customWidth="1"/>
    <col min="17" max="17" width="6.75390625" style="79" customWidth="1"/>
    <col min="18" max="18" width="10.00390625" style="78" customWidth="1"/>
    <col min="19" max="19" width="6.125" style="80" customWidth="1"/>
    <col min="20" max="20" width="3.375" style="31" customWidth="1" collapsed="1"/>
    <col min="21" max="16384" width="9.125" style="31" customWidth="1"/>
  </cols>
  <sheetData>
    <row r="1" spans="1:20" s="1" customFormat="1" ht="84.75" customHeight="1" thickBot="1">
      <c r="A1" s="169" t="s">
        <v>130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s="1" customFormat="1" ht="13.5" thickTop="1">
      <c r="A2" s="2" t="s">
        <v>0</v>
      </c>
      <c r="B2" s="3"/>
      <c r="C2" s="4"/>
      <c r="D2" s="5"/>
      <c r="E2" s="5"/>
      <c r="J2" s="6"/>
      <c r="K2" s="7"/>
      <c r="L2" s="7"/>
      <c r="M2" s="7"/>
      <c r="N2" s="8"/>
      <c r="P2" s="9"/>
      <c r="Q2" s="10"/>
      <c r="S2" s="6"/>
      <c r="T2" s="11" t="s">
        <v>1</v>
      </c>
    </row>
    <row r="3" spans="1:20" s="12" customFormat="1" ht="60" customHeight="1" thickBot="1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s="12" customFormat="1" ht="23.25" customHeight="1" thickBot="1">
      <c r="A4" s="13"/>
      <c r="B4" s="14"/>
      <c r="C4" s="15"/>
      <c r="D4" s="16"/>
      <c r="E4" s="172" t="s">
        <v>3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4"/>
      <c r="T4" s="175" t="s">
        <v>4</v>
      </c>
    </row>
    <row r="5" spans="1:20" ht="120" customHeight="1" thickBot="1">
      <c r="A5" s="17" t="s">
        <v>5</v>
      </c>
      <c r="B5" s="18" t="s">
        <v>6</v>
      </c>
      <c r="C5" s="19" t="s">
        <v>7</v>
      </c>
      <c r="D5" s="20" t="s">
        <v>8</v>
      </c>
      <c r="E5" s="21" t="s">
        <v>9</v>
      </c>
      <c r="F5" s="22" t="s">
        <v>10</v>
      </c>
      <c r="G5" s="22" t="s">
        <v>11</v>
      </c>
      <c r="H5" s="22" t="s">
        <v>12</v>
      </c>
      <c r="I5" s="22" t="s">
        <v>13</v>
      </c>
      <c r="J5" s="22" t="s">
        <v>14</v>
      </c>
      <c r="K5" s="23" t="s">
        <v>15</v>
      </c>
      <c r="L5" s="24" t="s">
        <v>16</v>
      </c>
      <c r="M5" s="25" t="s">
        <v>17</v>
      </c>
      <c r="N5" s="26" t="s">
        <v>18</v>
      </c>
      <c r="O5" s="27" t="s">
        <v>19</v>
      </c>
      <c r="P5" s="28" t="s">
        <v>20</v>
      </c>
      <c r="Q5" s="29" t="s">
        <v>21</v>
      </c>
      <c r="R5" s="30" t="s">
        <v>22</v>
      </c>
      <c r="S5" s="27" t="s">
        <v>23</v>
      </c>
      <c r="T5" s="176" t="s">
        <v>4</v>
      </c>
    </row>
    <row r="6" spans="1:20" ht="25.5" customHeight="1">
      <c r="A6" s="32">
        <v>1</v>
      </c>
      <c r="B6" s="33" t="s">
        <v>24</v>
      </c>
      <c r="C6" s="34" t="s">
        <v>25</v>
      </c>
      <c r="D6" s="35">
        <v>80</v>
      </c>
      <c r="E6" s="36"/>
      <c r="F6" s="37"/>
      <c r="G6" s="37"/>
      <c r="H6" s="37"/>
      <c r="I6" s="37"/>
      <c r="J6" s="37"/>
      <c r="K6" s="38">
        <v>0.02107638888888889</v>
      </c>
      <c r="L6" s="39"/>
      <c r="M6" s="40">
        <v>0.02107638888888889</v>
      </c>
      <c r="N6" s="41">
        <v>0.02107638888888889</v>
      </c>
      <c r="O6" s="42">
        <v>0</v>
      </c>
      <c r="P6" s="43">
        <v>1</v>
      </c>
      <c r="Q6" s="44">
        <v>200</v>
      </c>
      <c r="R6" s="45">
        <v>1</v>
      </c>
      <c r="S6" s="46" t="s">
        <v>26</v>
      </c>
      <c r="T6" s="47"/>
    </row>
    <row r="7" spans="1:20" ht="25.5" customHeight="1">
      <c r="A7" s="48">
        <v>2</v>
      </c>
      <c r="B7" s="49" t="s">
        <v>27</v>
      </c>
      <c r="C7" s="34" t="s">
        <v>28</v>
      </c>
      <c r="D7" s="50">
        <v>220</v>
      </c>
      <c r="E7" s="51"/>
      <c r="F7" s="52"/>
      <c r="G7" s="52"/>
      <c r="H7" s="52"/>
      <c r="I7" s="52"/>
      <c r="J7" s="52"/>
      <c r="K7" s="38">
        <v>0.02207175925925926</v>
      </c>
      <c r="L7" s="39"/>
      <c r="M7" s="40">
        <v>0.02207175925925926</v>
      </c>
      <c r="N7" s="41">
        <v>0.02207175925925926</v>
      </c>
      <c r="O7" s="42">
        <v>0</v>
      </c>
      <c r="P7" s="43">
        <v>2</v>
      </c>
      <c r="Q7" s="53">
        <v>180</v>
      </c>
      <c r="R7" s="45">
        <v>1.0472267984623833</v>
      </c>
      <c r="S7" s="54" t="s">
        <v>26</v>
      </c>
      <c r="T7" s="55"/>
    </row>
    <row r="8" spans="1:20" ht="25.5" customHeight="1">
      <c r="A8" s="48">
        <v>3</v>
      </c>
      <c r="B8" s="49" t="s">
        <v>29</v>
      </c>
      <c r="C8" s="34" t="s">
        <v>28</v>
      </c>
      <c r="D8" s="50">
        <v>120</v>
      </c>
      <c r="E8" s="51"/>
      <c r="F8" s="52"/>
      <c r="G8" s="52"/>
      <c r="H8" s="52"/>
      <c r="I8" s="52"/>
      <c r="J8" s="52"/>
      <c r="K8" s="38">
        <v>0.02238425925925926</v>
      </c>
      <c r="L8" s="39"/>
      <c r="M8" s="40">
        <v>0.02238425925925926</v>
      </c>
      <c r="N8" s="41">
        <v>0.02238425925925926</v>
      </c>
      <c r="O8" s="42">
        <v>0</v>
      </c>
      <c r="P8" s="43">
        <v>3</v>
      </c>
      <c r="Q8" s="53">
        <v>165</v>
      </c>
      <c r="R8" s="45">
        <v>1.0620538165842943</v>
      </c>
      <c r="S8" s="54" t="s">
        <v>26</v>
      </c>
      <c r="T8" s="55"/>
    </row>
    <row r="9" spans="1:20" ht="25.5" customHeight="1">
      <c r="A9" s="48">
        <v>4</v>
      </c>
      <c r="B9" s="49" t="s">
        <v>30</v>
      </c>
      <c r="C9" s="34" t="s">
        <v>28</v>
      </c>
      <c r="D9" s="50">
        <v>400</v>
      </c>
      <c r="E9" s="51"/>
      <c r="F9" s="52"/>
      <c r="G9" s="52"/>
      <c r="H9" s="52"/>
      <c r="I9" s="52"/>
      <c r="J9" s="52"/>
      <c r="K9" s="38">
        <v>0.022986111111111096</v>
      </c>
      <c r="L9" s="39"/>
      <c r="M9" s="40">
        <v>0.022986111111111096</v>
      </c>
      <c r="N9" s="41">
        <v>0.022986111111111096</v>
      </c>
      <c r="O9" s="42">
        <v>0</v>
      </c>
      <c r="P9" s="43">
        <v>4</v>
      </c>
      <c r="Q9" s="53">
        <v>150</v>
      </c>
      <c r="R9" s="45">
        <v>1.0906095551894555</v>
      </c>
      <c r="S9" s="54" t="s">
        <v>26</v>
      </c>
      <c r="T9" s="55"/>
    </row>
    <row r="10" spans="1:20" ht="25.5" customHeight="1">
      <c r="A10" s="48">
        <v>5</v>
      </c>
      <c r="B10" s="49" t="s">
        <v>31</v>
      </c>
      <c r="C10" s="34" t="s">
        <v>32</v>
      </c>
      <c r="D10" s="50">
        <v>220</v>
      </c>
      <c r="E10" s="51"/>
      <c r="F10" s="52"/>
      <c r="G10" s="52"/>
      <c r="H10" s="52"/>
      <c r="I10" s="52"/>
      <c r="J10" s="52"/>
      <c r="K10" s="38">
        <v>0.023287037037037037</v>
      </c>
      <c r="L10" s="39"/>
      <c r="M10" s="40">
        <v>0.023287037037037037</v>
      </c>
      <c r="N10" s="41">
        <v>0.023287037037037037</v>
      </c>
      <c r="O10" s="42">
        <v>0</v>
      </c>
      <c r="P10" s="43">
        <v>5</v>
      </c>
      <c r="Q10" s="53">
        <v>140</v>
      </c>
      <c r="R10" s="45">
        <v>1.1048874244920373</v>
      </c>
      <c r="S10" s="54" t="s">
        <v>33</v>
      </c>
      <c r="T10" s="55"/>
    </row>
    <row r="11" spans="1:20" ht="25.5" customHeight="1">
      <c r="A11" s="48">
        <v>6</v>
      </c>
      <c r="B11" s="49" t="s">
        <v>34</v>
      </c>
      <c r="C11" s="34" t="s">
        <v>35</v>
      </c>
      <c r="D11" s="50">
        <v>260</v>
      </c>
      <c r="E11" s="51"/>
      <c r="F11" s="52"/>
      <c r="G11" s="52"/>
      <c r="H11" s="56"/>
      <c r="I11" s="52"/>
      <c r="J11" s="52"/>
      <c r="K11" s="38">
        <v>0.023530092592592592</v>
      </c>
      <c r="L11" s="39"/>
      <c r="M11" s="40">
        <v>0.023530092592592592</v>
      </c>
      <c r="N11" s="41">
        <v>0.023530092592592592</v>
      </c>
      <c r="O11" s="42">
        <v>0</v>
      </c>
      <c r="P11" s="43">
        <v>6</v>
      </c>
      <c r="Q11" s="53">
        <v>130</v>
      </c>
      <c r="R11" s="45">
        <v>1.116419549697968</v>
      </c>
      <c r="S11" s="54" t="s">
        <v>33</v>
      </c>
      <c r="T11" s="55"/>
    </row>
    <row r="12" spans="1:20" ht="25.5" customHeight="1">
      <c r="A12" s="48">
        <v>7</v>
      </c>
      <c r="B12" s="49" t="s">
        <v>36</v>
      </c>
      <c r="C12" s="34" t="s">
        <v>37</v>
      </c>
      <c r="D12" s="50">
        <v>120</v>
      </c>
      <c r="E12" s="51"/>
      <c r="F12" s="52"/>
      <c r="G12" s="52"/>
      <c r="H12" s="52"/>
      <c r="I12" s="52"/>
      <c r="J12" s="52"/>
      <c r="K12" s="38">
        <v>0.024328703703703703</v>
      </c>
      <c r="L12" s="39"/>
      <c r="M12" s="40">
        <v>0.024328703703703703</v>
      </c>
      <c r="N12" s="41">
        <v>0.024328703703703703</v>
      </c>
      <c r="O12" s="42">
        <v>0</v>
      </c>
      <c r="P12" s="43">
        <v>7</v>
      </c>
      <c r="Q12" s="53">
        <v>120</v>
      </c>
      <c r="R12" s="45">
        <v>1.1543108182317408</v>
      </c>
      <c r="S12" s="54" t="s">
        <v>33</v>
      </c>
      <c r="T12" s="55"/>
    </row>
    <row r="13" spans="1:20" ht="25.5" customHeight="1">
      <c r="A13" s="48">
        <v>8</v>
      </c>
      <c r="B13" s="49" t="s">
        <v>38</v>
      </c>
      <c r="C13" s="34" t="s">
        <v>35</v>
      </c>
      <c r="D13" s="50">
        <v>120</v>
      </c>
      <c r="E13" s="51"/>
      <c r="F13" s="52"/>
      <c r="G13" s="52"/>
      <c r="H13" s="52"/>
      <c r="I13" s="52"/>
      <c r="J13" s="52"/>
      <c r="K13" s="57">
        <v>0.02440972222222222</v>
      </c>
      <c r="L13" s="58"/>
      <c r="M13" s="40">
        <v>0.02440972222222222</v>
      </c>
      <c r="N13" s="41">
        <v>0.02440972222222222</v>
      </c>
      <c r="O13" s="42">
        <v>0</v>
      </c>
      <c r="P13" s="43">
        <v>8</v>
      </c>
      <c r="Q13" s="53">
        <v>112</v>
      </c>
      <c r="R13" s="45">
        <v>1.158154859967051</v>
      </c>
      <c r="S13" s="54" t="s">
        <v>33</v>
      </c>
      <c r="T13" s="55"/>
    </row>
    <row r="14" spans="1:20" ht="25.5" customHeight="1">
      <c r="A14" s="48">
        <v>9</v>
      </c>
      <c r="B14" s="49" t="s">
        <v>39</v>
      </c>
      <c r="C14" s="34" t="s">
        <v>35</v>
      </c>
      <c r="D14" s="50">
        <v>120</v>
      </c>
      <c r="E14" s="51"/>
      <c r="F14" s="52"/>
      <c r="G14" s="52"/>
      <c r="H14" s="52"/>
      <c r="I14" s="52"/>
      <c r="J14" s="52"/>
      <c r="K14" s="38">
        <v>0.024930555555555553</v>
      </c>
      <c r="L14" s="39"/>
      <c r="M14" s="40">
        <v>0.024930555555555553</v>
      </c>
      <c r="N14" s="41">
        <v>0.024930555555555553</v>
      </c>
      <c r="O14" s="42">
        <v>0</v>
      </c>
      <c r="P14" s="43">
        <v>9</v>
      </c>
      <c r="Q14" s="53">
        <v>106</v>
      </c>
      <c r="R14" s="45">
        <v>1.1828665568369026</v>
      </c>
      <c r="S14" s="54" t="s">
        <v>40</v>
      </c>
      <c r="T14" s="55"/>
    </row>
    <row r="15" spans="1:20" ht="25.5" customHeight="1">
      <c r="A15" s="48">
        <v>10</v>
      </c>
      <c r="B15" s="49" t="s">
        <v>41</v>
      </c>
      <c r="C15" s="34" t="s">
        <v>42</v>
      </c>
      <c r="D15" s="50">
        <v>120</v>
      </c>
      <c r="E15" s="51"/>
      <c r="F15" s="52"/>
      <c r="G15" s="52"/>
      <c r="H15" s="52"/>
      <c r="I15" s="52"/>
      <c r="J15" s="52"/>
      <c r="K15" s="38">
        <v>0.02496527777777778</v>
      </c>
      <c r="L15" s="39"/>
      <c r="M15" s="40">
        <v>0.02496527777777778</v>
      </c>
      <c r="N15" s="41">
        <v>0.02496527777777778</v>
      </c>
      <c r="O15" s="42">
        <v>0</v>
      </c>
      <c r="P15" s="43">
        <v>10</v>
      </c>
      <c r="Q15" s="53">
        <v>100</v>
      </c>
      <c r="R15" s="45">
        <v>1.1845140032948929</v>
      </c>
      <c r="S15" s="54" t="s">
        <v>40</v>
      </c>
      <c r="T15" s="55"/>
    </row>
    <row r="16" spans="1:20" ht="25.5" customHeight="1">
      <c r="A16" s="48">
        <v>11</v>
      </c>
      <c r="B16" s="49" t="s">
        <v>43</v>
      </c>
      <c r="C16" s="34" t="s">
        <v>44</v>
      </c>
      <c r="D16" s="50">
        <v>120</v>
      </c>
      <c r="E16" s="51"/>
      <c r="F16" s="52"/>
      <c r="G16" s="52"/>
      <c r="H16" s="52"/>
      <c r="I16" s="52"/>
      <c r="J16" s="52"/>
      <c r="K16" s="38">
        <v>0.02578703703703704</v>
      </c>
      <c r="L16" s="39"/>
      <c r="M16" s="40">
        <v>0.02578703703703704</v>
      </c>
      <c r="N16" s="41">
        <v>0.02578703703703704</v>
      </c>
      <c r="O16" s="42">
        <v>0</v>
      </c>
      <c r="P16" s="43">
        <v>11</v>
      </c>
      <c r="Q16" s="53">
        <v>95</v>
      </c>
      <c r="R16" s="45">
        <v>1.2235035694673255</v>
      </c>
      <c r="S16" s="54" t="s">
        <v>40</v>
      </c>
      <c r="T16" s="55"/>
    </row>
    <row r="17" spans="1:20" ht="25.5" customHeight="1">
      <c r="A17" s="48">
        <v>12</v>
      </c>
      <c r="B17" s="49" t="s">
        <v>45</v>
      </c>
      <c r="C17" s="34" t="s">
        <v>46</v>
      </c>
      <c r="D17" s="50">
        <v>120</v>
      </c>
      <c r="E17" s="51"/>
      <c r="F17" s="52"/>
      <c r="G17" s="52"/>
      <c r="H17" s="52"/>
      <c r="I17" s="52"/>
      <c r="J17" s="52"/>
      <c r="K17" s="38">
        <v>0.025810185185185183</v>
      </c>
      <c r="L17" s="39"/>
      <c r="M17" s="40">
        <v>0.025810185185185183</v>
      </c>
      <c r="N17" s="41">
        <v>0.025810185185185183</v>
      </c>
      <c r="O17" s="42">
        <v>0</v>
      </c>
      <c r="P17" s="43">
        <v>12</v>
      </c>
      <c r="Q17" s="53">
        <v>90</v>
      </c>
      <c r="R17" s="45">
        <v>1.2246018671059855</v>
      </c>
      <c r="S17" s="54" t="s">
        <v>40</v>
      </c>
      <c r="T17" s="55"/>
    </row>
    <row r="18" spans="1:20" ht="25.5" customHeight="1">
      <c r="A18" s="48">
        <v>13</v>
      </c>
      <c r="B18" s="49" t="s">
        <v>47</v>
      </c>
      <c r="C18" s="34" t="s">
        <v>48</v>
      </c>
      <c r="D18" s="50">
        <v>120</v>
      </c>
      <c r="E18" s="51"/>
      <c r="F18" s="52"/>
      <c r="G18" s="52"/>
      <c r="H18" s="52"/>
      <c r="I18" s="52"/>
      <c r="J18" s="52"/>
      <c r="K18" s="38">
        <v>0.027488425925925927</v>
      </c>
      <c r="L18" s="39"/>
      <c r="M18" s="40">
        <v>0.027488425925925927</v>
      </c>
      <c r="N18" s="41">
        <v>0.027488425925925927</v>
      </c>
      <c r="O18" s="42">
        <v>0</v>
      </c>
      <c r="P18" s="43">
        <v>13</v>
      </c>
      <c r="Q18" s="53">
        <v>85</v>
      </c>
      <c r="R18" s="45">
        <v>1.3042284459088411</v>
      </c>
      <c r="S18" s="54" t="s">
        <v>40</v>
      </c>
      <c r="T18" s="55"/>
    </row>
    <row r="19" spans="1:20" ht="25.5" customHeight="1">
      <c r="A19" s="48">
        <v>14</v>
      </c>
      <c r="B19" s="59" t="s">
        <v>49</v>
      </c>
      <c r="C19" s="34" t="s">
        <v>25</v>
      </c>
      <c r="D19" s="50">
        <v>40</v>
      </c>
      <c r="E19" s="51"/>
      <c r="F19" s="52"/>
      <c r="G19" s="52"/>
      <c r="H19" s="52"/>
      <c r="I19" s="52"/>
      <c r="J19" s="52"/>
      <c r="K19" s="38">
        <v>0.028564814814814817</v>
      </c>
      <c r="L19" s="39"/>
      <c r="M19" s="40">
        <v>0.028564814814814817</v>
      </c>
      <c r="N19" s="41">
        <v>0.028564814814814817</v>
      </c>
      <c r="O19" s="42">
        <v>0</v>
      </c>
      <c r="P19" s="43">
        <v>14</v>
      </c>
      <c r="Q19" s="53">
        <v>80</v>
      </c>
      <c r="R19" s="45">
        <v>1.355299286106535</v>
      </c>
      <c r="S19" s="54" t="s">
        <v>40</v>
      </c>
      <c r="T19" s="55"/>
    </row>
    <row r="20" spans="1:20" ht="25.5" customHeight="1">
      <c r="A20" s="48">
        <v>15</v>
      </c>
      <c r="B20" s="49" t="s">
        <v>50</v>
      </c>
      <c r="C20" s="34" t="s">
        <v>51</v>
      </c>
      <c r="D20" s="50">
        <v>120</v>
      </c>
      <c r="E20" s="51"/>
      <c r="F20" s="52"/>
      <c r="G20" s="52"/>
      <c r="H20" s="52"/>
      <c r="I20" s="52"/>
      <c r="J20" s="52"/>
      <c r="K20" s="38">
        <v>0.028692129629629633</v>
      </c>
      <c r="L20" s="39"/>
      <c r="M20" s="40">
        <v>0.028692129629629633</v>
      </c>
      <c r="N20" s="41">
        <v>0.028692129629629633</v>
      </c>
      <c r="O20" s="42">
        <v>0</v>
      </c>
      <c r="P20" s="43">
        <v>15</v>
      </c>
      <c r="Q20" s="53">
        <v>75</v>
      </c>
      <c r="R20" s="45">
        <v>1.3613399231191654</v>
      </c>
      <c r="S20" s="54" t="s">
        <v>40</v>
      </c>
      <c r="T20" s="55"/>
    </row>
    <row r="21" spans="1:20" ht="25.5" customHeight="1">
      <c r="A21" s="48">
        <v>16</v>
      </c>
      <c r="B21" s="49" t="s">
        <v>52</v>
      </c>
      <c r="C21" s="34" t="s">
        <v>53</v>
      </c>
      <c r="D21" s="50">
        <v>120</v>
      </c>
      <c r="E21" s="51"/>
      <c r="F21" s="52"/>
      <c r="G21" s="52"/>
      <c r="H21" s="52"/>
      <c r="I21" s="52"/>
      <c r="J21" s="52"/>
      <c r="K21" s="38">
        <v>0.028946759259259255</v>
      </c>
      <c r="L21" s="39"/>
      <c r="M21" s="40">
        <v>0.028946759259259255</v>
      </c>
      <c r="N21" s="41">
        <v>0.028946759259259255</v>
      </c>
      <c r="O21" s="42">
        <v>0</v>
      </c>
      <c r="P21" s="43">
        <v>16</v>
      </c>
      <c r="Q21" s="53">
        <v>71</v>
      </c>
      <c r="R21" s="45">
        <v>1.373421197144426</v>
      </c>
      <c r="S21" s="54" t="s">
        <v>40</v>
      </c>
      <c r="T21" s="55"/>
    </row>
    <row r="22" spans="1:20" ht="25.5" customHeight="1">
      <c r="A22" s="48">
        <v>17</v>
      </c>
      <c r="B22" s="49" t="s">
        <v>54</v>
      </c>
      <c r="C22" s="34" t="s">
        <v>48</v>
      </c>
      <c r="D22" s="50">
        <v>40</v>
      </c>
      <c r="E22" s="51"/>
      <c r="F22" s="52"/>
      <c r="G22" s="52"/>
      <c r="H22" s="52"/>
      <c r="I22" s="52"/>
      <c r="J22" s="52"/>
      <c r="K22" s="38">
        <v>0.02917824074074074</v>
      </c>
      <c r="L22" s="39"/>
      <c r="M22" s="40">
        <v>0.02917824074074074</v>
      </c>
      <c r="N22" s="41">
        <v>0.02917824074074074</v>
      </c>
      <c r="O22" s="42">
        <v>0</v>
      </c>
      <c r="P22" s="43">
        <v>17</v>
      </c>
      <c r="Q22" s="53">
        <v>67</v>
      </c>
      <c r="R22" s="45">
        <v>1.3844041735310268</v>
      </c>
      <c r="S22" s="54"/>
      <c r="T22" s="55"/>
    </row>
    <row r="23" spans="1:20" ht="25.5" customHeight="1">
      <c r="A23" s="48">
        <v>18</v>
      </c>
      <c r="B23" s="49" t="s">
        <v>55</v>
      </c>
      <c r="C23" s="34" t="s">
        <v>56</v>
      </c>
      <c r="D23" s="50">
        <v>260</v>
      </c>
      <c r="E23" s="60"/>
      <c r="F23" s="52"/>
      <c r="G23" s="52"/>
      <c r="H23" s="56"/>
      <c r="I23" s="52"/>
      <c r="J23" s="52"/>
      <c r="K23" s="38">
        <v>0.029236111111111112</v>
      </c>
      <c r="L23" s="39"/>
      <c r="M23" s="40">
        <v>0.029236111111111112</v>
      </c>
      <c r="N23" s="41">
        <v>0.029236111111111112</v>
      </c>
      <c r="O23" s="42">
        <v>0</v>
      </c>
      <c r="P23" s="43">
        <v>18</v>
      </c>
      <c r="Q23" s="53">
        <v>63</v>
      </c>
      <c r="R23" s="45">
        <v>1.387149917627677</v>
      </c>
      <c r="S23" s="54"/>
      <c r="T23" s="55"/>
    </row>
    <row r="24" spans="1:20" ht="25.5" customHeight="1">
      <c r="A24" s="48">
        <v>19</v>
      </c>
      <c r="B24" s="49" t="s">
        <v>57</v>
      </c>
      <c r="C24" s="34" t="s">
        <v>42</v>
      </c>
      <c r="D24" s="50">
        <v>120</v>
      </c>
      <c r="E24" s="51"/>
      <c r="F24" s="52"/>
      <c r="G24" s="52"/>
      <c r="H24" s="56"/>
      <c r="I24" s="52"/>
      <c r="J24" s="52"/>
      <c r="K24" s="38">
        <v>0.030046296296296293</v>
      </c>
      <c r="L24" s="39"/>
      <c r="M24" s="40">
        <v>0.030046296296296293</v>
      </c>
      <c r="N24" s="41">
        <v>0.030046296296296293</v>
      </c>
      <c r="O24" s="42">
        <v>0</v>
      </c>
      <c r="P24" s="43">
        <v>19</v>
      </c>
      <c r="Q24" s="53">
        <v>59</v>
      </c>
      <c r="R24" s="45">
        <v>1.4255903349807795</v>
      </c>
      <c r="S24" s="54"/>
      <c r="T24" s="55"/>
    </row>
    <row r="25" spans="1:20" ht="25.5" customHeight="1">
      <c r="A25" s="48">
        <v>20</v>
      </c>
      <c r="B25" s="49" t="s">
        <v>58</v>
      </c>
      <c r="C25" s="34" t="s">
        <v>32</v>
      </c>
      <c r="D25" s="50">
        <v>80</v>
      </c>
      <c r="E25" s="60"/>
      <c r="F25" s="52"/>
      <c r="G25" s="52"/>
      <c r="H25" s="56"/>
      <c r="I25" s="52"/>
      <c r="J25" s="56"/>
      <c r="K25" s="38">
        <v>0.03145833333333333</v>
      </c>
      <c r="L25" s="39"/>
      <c r="M25" s="40">
        <v>0.03145833333333333</v>
      </c>
      <c r="N25" s="41">
        <v>0.03145833333333333</v>
      </c>
      <c r="O25" s="42">
        <v>0</v>
      </c>
      <c r="P25" s="43">
        <v>20</v>
      </c>
      <c r="Q25" s="53">
        <v>55</v>
      </c>
      <c r="R25" s="45">
        <v>1.4925864909390443</v>
      </c>
      <c r="S25" s="54"/>
      <c r="T25" s="55"/>
    </row>
    <row r="26" spans="1:20" ht="25.5" customHeight="1">
      <c r="A26" s="48">
        <v>21</v>
      </c>
      <c r="B26" s="49" t="s">
        <v>59</v>
      </c>
      <c r="C26" s="34" t="s">
        <v>56</v>
      </c>
      <c r="D26" s="50">
        <v>120</v>
      </c>
      <c r="E26" s="51"/>
      <c r="F26" s="52"/>
      <c r="G26" s="52"/>
      <c r="H26" s="56"/>
      <c r="I26" s="52"/>
      <c r="J26" s="52"/>
      <c r="K26" s="38">
        <v>0.031516203703703706</v>
      </c>
      <c r="L26" s="39"/>
      <c r="M26" s="40">
        <v>0.031516203703703706</v>
      </c>
      <c r="N26" s="41">
        <v>0.031516203703703706</v>
      </c>
      <c r="O26" s="42">
        <v>0</v>
      </c>
      <c r="P26" s="43">
        <v>21</v>
      </c>
      <c r="Q26" s="53">
        <v>51</v>
      </c>
      <c r="R26" s="45">
        <v>1.4953322350356946</v>
      </c>
      <c r="S26" s="54"/>
      <c r="T26" s="55"/>
    </row>
    <row r="27" spans="1:20" ht="25.5" customHeight="1">
      <c r="A27" s="48">
        <v>22</v>
      </c>
      <c r="B27" s="59" t="s">
        <v>60</v>
      </c>
      <c r="C27" s="34" t="s">
        <v>61</v>
      </c>
      <c r="D27" s="50">
        <v>120</v>
      </c>
      <c r="E27" s="51"/>
      <c r="F27" s="52"/>
      <c r="G27" s="52"/>
      <c r="H27" s="52"/>
      <c r="I27" s="52"/>
      <c r="J27" s="52"/>
      <c r="K27" s="38">
        <v>0.031712962962962964</v>
      </c>
      <c r="L27" s="39"/>
      <c r="M27" s="40">
        <v>0.031712962962962964</v>
      </c>
      <c r="N27" s="41">
        <v>0.031712962962962964</v>
      </c>
      <c r="O27" s="42">
        <v>0</v>
      </c>
      <c r="P27" s="43">
        <v>22</v>
      </c>
      <c r="Q27" s="53">
        <v>47</v>
      </c>
      <c r="R27" s="45">
        <v>1.5046677649643052</v>
      </c>
      <c r="S27" s="54"/>
      <c r="T27" s="55"/>
    </row>
    <row r="28" spans="1:20" ht="25.5" customHeight="1">
      <c r="A28" s="48">
        <v>23</v>
      </c>
      <c r="B28" s="49" t="s">
        <v>62</v>
      </c>
      <c r="C28" s="34" t="s">
        <v>63</v>
      </c>
      <c r="D28" s="50">
        <v>120</v>
      </c>
      <c r="E28" s="51"/>
      <c r="F28" s="52"/>
      <c r="G28" s="52"/>
      <c r="H28" s="52"/>
      <c r="I28" s="52"/>
      <c r="J28" s="52"/>
      <c r="K28" s="38">
        <v>0.03266203703703704</v>
      </c>
      <c r="L28" s="39"/>
      <c r="M28" s="40">
        <v>0.03266203703703704</v>
      </c>
      <c r="N28" s="41">
        <v>0.03266203703703704</v>
      </c>
      <c r="O28" s="42">
        <v>0</v>
      </c>
      <c r="P28" s="43">
        <v>23</v>
      </c>
      <c r="Q28" s="53">
        <v>43</v>
      </c>
      <c r="R28" s="45">
        <v>1.5496979681493683</v>
      </c>
      <c r="S28" s="54"/>
      <c r="T28" s="55"/>
    </row>
    <row r="29" spans="1:20" ht="25.5" customHeight="1">
      <c r="A29" s="48">
        <v>24</v>
      </c>
      <c r="B29" s="59" t="s">
        <v>64</v>
      </c>
      <c r="C29" s="34" t="s">
        <v>65</v>
      </c>
      <c r="D29" s="50">
        <v>40</v>
      </c>
      <c r="E29" s="51"/>
      <c r="F29" s="52"/>
      <c r="G29" s="52"/>
      <c r="H29" s="52"/>
      <c r="I29" s="52"/>
      <c r="J29" s="52"/>
      <c r="K29" s="38">
        <v>0.034872685185185215</v>
      </c>
      <c r="L29" s="39">
        <v>0.00034722222222222224</v>
      </c>
      <c r="M29" s="40">
        <v>0.035219907407407436</v>
      </c>
      <c r="N29" s="41">
        <v>0.035219907407407436</v>
      </c>
      <c r="O29" s="42">
        <v>0</v>
      </c>
      <c r="P29" s="43">
        <v>24</v>
      </c>
      <c r="Q29" s="53">
        <v>39</v>
      </c>
      <c r="R29" s="45">
        <v>1.6710598572213082</v>
      </c>
      <c r="S29" s="54"/>
      <c r="T29" s="55"/>
    </row>
    <row r="30" spans="1:20" ht="25.5" customHeight="1">
      <c r="A30" s="48">
        <v>25</v>
      </c>
      <c r="B30" s="49" t="s">
        <v>66</v>
      </c>
      <c r="C30" s="34" t="s">
        <v>51</v>
      </c>
      <c r="D30" s="50">
        <v>80</v>
      </c>
      <c r="E30" s="51"/>
      <c r="F30" s="52"/>
      <c r="G30" s="52"/>
      <c r="H30" s="52"/>
      <c r="I30" s="52"/>
      <c r="J30" s="52"/>
      <c r="K30" s="38">
        <v>0.0352662037037037</v>
      </c>
      <c r="L30" s="39"/>
      <c r="M30" s="40">
        <v>0.0352662037037037</v>
      </c>
      <c r="N30" s="41">
        <v>0.0352662037037037</v>
      </c>
      <c r="O30" s="42">
        <v>0</v>
      </c>
      <c r="P30" s="43">
        <v>25</v>
      </c>
      <c r="Q30" s="53">
        <v>35</v>
      </c>
      <c r="R30" s="45">
        <v>1.6732564524986269</v>
      </c>
      <c r="S30" s="54"/>
      <c r="T30" s="55"/>
    </row>
    <row r="31" spans="1:20" ht="25.5" customHeight="1">
      <c r="A31" s="48">
        <v>26</v>
      </c>
      <c r="B31" s="49" t="s">
        <v>67</v>
      </c>
      <c r="C31" s="34" t="s">
        <v>53</v>
      </c>
      <c r="D31" s="50">
        <v>80</v>
      </c>
      <c r="E31" s="60"/>
      <c r="F31" s="52"/>
      <c r="G31" s="56" t="s">
        <v>68</v>
      </c>
      <c r="H31" s="56"/>
      <c r="I31" s="52"/>
      <c r="J31" s="52"/>
      <c r="K31" s="38">
        <v>0.03515046296296298</v>
      </c>
      <c r="L31" s="39"/>
      <c r="M31" s="40">
        <v>0.03515046296296298</v>
      </c>
      <c r="N31" s="41" t="s">
        <v>69</v>
      </c>
      <c r="O31" s="42">
        <v>1</v>
      </c>
      <c r="P31" s="43">
        <v>26</v>
      </c>
      <c r="Q31" s="53">
        <v>32</v>
      </c>
      <c r="R31" s="45" t="s">
        <v>70</v>
      </c>
      <c r="S31" s="54"/>
      <c r="T31" s="55"/>
    </row>
    <row r="32" spans="1:20" ht="25.5" customHeight="1">
      <c r="A32" s="48">
        <v>27</v>
      </c>
      <c r="B32" s="33" t="s">
        <v>71</v>
      </c>
      <c r="C32" s="34" t="s">
        <v>72</v>
      </c>
      <c r="D32" s="35">
        <v>120</v>
      </c>
      <c r="E32" s="36"/>
      <c r="F32" s="37"/>
      <c r="G32" s="37"/>
      <c r="H32" s="37" t="s">
        <v>68</v>
      </c>
      <c r="I32" s="37"/>
      <c r="J32" s="37"/>
      <c r="K32" s="38">
        <v>0.04401620370370368</v>
      </c>
      <c r="L32" s="39"/>
      <c r="M32" s="40">
        <v>0.04401620370370368</v>
      </c>
      <c r="N32" s="41" t="s">
        <v>69</v>
      </c>
      <c r="O32" s="42">
        <v>1</v>
      </c>
      <c r="P32" s="43">
        <v>27</v>
      </c>
      <c r="Q32" s="53">
        <v>29</v>
      </c>
      <c r="R32" s="45" t="s">
        <v>70</v>
      </c>
      <c r="S32" s="46"/>
      <c r="T32" s="47"/>
    </row>
    <row r="33" spans="1:20" ht="25.5" customHeight="1">
      <c r="A33" s="48">
        <v>28</v>
      </c>
      <c r="B33" s="49" t="s">
        <v>73</v>
      </c>
      <c r="C33" s="34" t="s">
        <v>63</v>
      </c>
      <c r="D33" s="50">
        <v>120</v>
      </c>
      <c r="E33" s="51"/>
      <c r="F33" s="52"/>
      <c r="G33" s="52"/>
      <c r="H33" s="52" t="s">
        <v>68</v>
      </c>
      <c r="I33" s="52"/>
      <c r="J33" s="52"/>
      <c r="K33" s="38">
        <v>0.04569444444444448</v>
      </c>
      <c r="L33" s="39"/>
      <c r="M33" s="40">
        <v>0.04569444444444448</v>
      </c>
      <c r="N33" s="41" t="s">
        <v>69</v>
      </c>
      <c r="O33" s="42">
        <v>1</v>
      </c>
      <c r="P33" s="43">
        <v>28</v>
      </c>
      <c r="Q33" s="53">
        <v>26</v>
      </c>
      <c r="R33" s="45" t="s">
        <v>70</v>
      </c>
      <c r="S33" s="54"/>
      <c r="T33" s="55"/>
    </row>
    <row r="34" spans="1:20" ht="25.5" customHeight="1">
      <c r="A34" s="48">
        <v>29</v>
      </c>
      <c r="B34" s="49" t="s">
        <v>74</v>
      </c>
      <c r="C34" s="34" t="s">
        <v>75</v>
      </c>
      <c r="D34" s="50">
        <v>80</v>
      </c>
      <c r="E34" s="51"/>
      <c r="F34" s="52" t="s">
        <v>68</v>
      </c>
      <c r="G34" s="52"/>
      <c r="H34" s="52"/>
      <c r="I34" s="52"/>
      <c r="J34" s="52"/>
      <c r="K34" s="38">
        <v>0.04951388888888886</v>
      </c>
      <c r="L34" s="39"/>
      <c r="M34" s="40">
        <v>0.04951388888888886</v>
      </c>
      <c r="N34" s="41" t="s">
        <v>69</v>
      </c>
      <c r="O34" s="42">
        <v>1</v>
      </c>
      <c r="P34" s="43">
        <v>29</v>
      </c>
      <c r="Q34" s="53">
        <v>23</v>
      </c>
      <c r="R34" s="45" t="s">
        <v>70</v>
      </c>
      <c r="S34" s="54"/>
      <c r="T34" s="55"/>
    </row>
    <row r="35" spans="1:20" ht="25.5" customHeight="1">
      <c r="A35" s="48">
        <v>30</v>
      </c>
      <c r="B35" s="49" t="s">
        <v>76</v>
      </c>
      <c r="C35" s="34" t="s">
        <v>77</v>
      </c>
      <c r="D35" s="50">
        <v>120</v>
      </c>
      <c r="E35" s="51"/>
      <c r="F35" s="52" t="s">
        <v>68</v>
      </c>
      <c r="G35" s="52"/>
      <c r="H35" s="52" t="s">
        <v>68</v>
      </c>
      <c r="I35" s="52"/>
      <c r="J35" s="52"/>
      <c r="K35" s="38">
        <v>0.03509259259259262</v>
      </c>
      <c r="L35" s="39"/>
      <c r="M35" s="40">
        <v>0.03509259259259262</v>
      </c>
      <c r="N35" s="41" t="s">
        <v>69</v>
      </c>
      <c r="O35" s="42">
        <v>2</v>
      </c>
      <c r="P35" s="43">
        <v>30</v>
      </c>
      <c r="Q35" s="53">
        <v>20</v>
      </c>
      <c r="R35" s="45" t="s">
        <v>70</v>
      </c>
      <c r="S35" s="54"/>
      <c r="T35" s="55"/>
    </row>
    <row r="36" spans="1:20" ht="25.5" customHeight="1">
      <c r="A36" s="48">
        <v>31</v>
      </c>
      <c r="B36" s="49" t="s">
        <v>78</v>
      </c>
      <c r="C36" s="34" t="s">
        <v>77</v>
      </c>
      <c r="D36" s="50">
        <v>120</v>
      </c>
      <c r="E36" s="51"/>
      <c r="F36" s="52" t="s">
        <v>68</v>
      </c>
      <c r="G36" s="52"/>
      <c r="H36" s="52" t="s">
        <v>68</v>
      </c>
      <c r="I36" s="52"/>
      <c r="J36" s="52"/>
      <c r="K36" s="38">
        <v>0.03643518518518518</v>
      </c>
      <c r="L36" s="39"/>
      <c r="M36" s="40">
        <v>0.03643518518518518</v>
      </c>
      <c r="N36" s="41" t="s">
        <v>69</v>
      </c>
      <c r="O36" s="42">
        <v>2</v>
      </c>
      <c r="P36" s="43">
        <v>31</v>
      </c>
      <c r="Q36" s="53">
        <v>17</v>
      </c>
      <c r="R36" s="45" t="s">
        <v>70</v>
      </c>
      <c r="S36" s="54"/>
      <c r="T36" s="55"/>
    </row>
    <row r="37" spans="1:20" ht="25.5" customHeight="1">
      <c r="A37" s="48">
        <v>32</v>
      </c>
      <c r="B37" s="49" t="s">
        <v>79</v>
      </c>
      <c r="C37" s="34" t="s">
        <v>80</v>
      </c>
      <c r="D37" s="50">
        <v>40</v>
      </c>
      <c r="E37" s="51"/>
      <c r="F37" s="52" t="s">
        <v>68</v>
      </c>
      <c r="G37" s="52"/>
      <c r="H37" s="52" t="s">
        <v>68</v>
      </c>
      <c r="I37" s="52" t="s">
        <v>68</v>
      </c>
      <c r="J37" s="52"/>
      <c r="K37" s="38">
        <v>0.06369212962962961</v>
      </c>
      <c r="L37" s="39">
        <v>0.0006944444444444445</v>
      </c>
      <c r="M37" s="40">
        <v>0.06438657407407407</v>
      </c>
      <c r="N37" s="41" t="s">
        <v>81</v>
      </c>
      <c r="O37" s="42">
        <v>3</v>
      </c>
      <c r="P37" s="43">
        <v>32</v>
      </c>
      <c r="Q37" s="53">
        <v>14</v>
      </c>
      <c r="R37" s="45" t="s">
        <v>70</v>
      </c>
      <c r="S37" s="54"/>
      <c r="T37" s="55"/>
    </row>
    <row r="38" spans="1:20" ht="25.5" customHeight="1" thickBot="1">
      <c r="A38" s="61">
        <v>33</v>
      </c>
      <c r="B38" s="62" t="s">
        <v>82</v>
      </c>
      <c r="C38" s="63" t="s">
        <v>83</v>
      </c>
      <c r="D38" s="64">
        <v>40</v>
      </c>
      <c r="E38" s="65"/>
      <c r="F38" s="66"/>
      <c r="G38" s="66" t="s">
        <v>68</v>
      </c>
      <c r="H38" s="66" t="s">
        <v>68</v>
      </c>
      <c r="I38" s="66" t="s">
        <v>68</v>
      </c>
      <c r="J38" s="66" t="s">
        <v>68</v>
      </c>
      <c r="K38" s="67">
        <v>0.0718402777777778</v>
      </c>
      <c r="L38" s="68"/>
      <c r="M38" s="69">
        <v>0.0718402777777778</v>
      </c>
      <c r="N38" s="70" t="s">
        <v>81</v>
      </c>
      <c r="O38" s="71">
        <v>4</v>
      </c>
      <c r="P38" s="72">
        <v>33</v>
      </c>
      <c r="Q38" s="73">
        <v>11</v>
      </c>
      <c r="R38" s="74" t="s">
        <v>70</v>
      </c>
      <c r="S38" s="75"/>
      <c r="T38" s="76"/>
    </row>
    <row r="39" spans="2:6" ht="12.75">
      <c r="B39" s="31"/>
      <c r="C39" s="77" t="s">
        <v>84</v>
      </c>
      <c r="D39" s="167">
        <v>1300</v>
      </c>
      <c r="E39" s="167"/>
      <c r="F39" s="167"/>
    </row>
    <row r="40" spans="1:20" s="81" customFormat="1" ht="24.75" customHeight="1">
      <c r="A40" s="81" t="s">
        <v>85</v>
      </c>
      <c r="B40" s="82"/>
      <c r="C40" s="83"/>
      <c r="D40" s="82"/>
      <c r="E40" s="84"/>
      <c r="F40" s="85"/>
      <c r="G40" s="84"/>
      <c r="H40" s="85"/>
      <c r="I40" s="85"/>
      <c r="J40" s="85"/>
      <c r="K40" s="86"/>
      <c r="L40" s="86"/>
      <c r="M40" s="86"/>
      <c r="N40" s="87"/>
      <c r="P40" s="88"/>
      <c r="Q40" s="88"/>
      <c r="S40" s="89"/>
      <c r="T40" s="31"/>
    </row>
    <row r="41" spans="1:20" s="81" customFormat="1" ht="15">
      <c r="A41" s="81" t="s">
        <v>86</v>
      </c>
      <c r="B41" s="90"/>
      <c r="D41" s="90"/>
      <c r="E41" s="91"/>
      <c r="G41" s="91"/>
      <c r="P41" s="88"/>
      <c r="Q41" s="88"/>
      <c r="S41" s="89"/>
      <c r="T41" s="31"/>
    </row>
    <row r="42" spans="4:14" ht="12.75">
      <c r="D42" s="93"/>
      <c r="E42" s="168"/>
      <c r="F42" s="168"/>
      <c r="N42" s="31"/>
    </row>
  </sheetData>
  <sheetProtection/>
  <mergeCells count="6">
    <mergeCell ref="D39:F39"/>
    <mergeCell ref="E42:F42"/>
    <mergeCell ref="A1:T1"/>
    <mergeCell ref="A3:T3"/>
    <mergeCell ref="E4:S4"/>
    <mergeCell ref="T4:T5"/>
  </mergeCells>
  <printOptions/>
  <pageMargins left="1.1811023622047245" right="0.5905511811023623" top="0.2362204724409449" bottom="0.2362204724409449" header="0.2755905511811024" footer="0.2362204724409449"/>
  <pageSetup fitToHeight="2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T40"/>
  <sheetViews>
    <sheetView view="pageBreakPreview" zoomScale="75" zoomScaleNormal="70" zoomScaleSheetLayoutView="75" workbookViewId="0" topLeftCell="A1">
      <pane xSplit="2" ySplit="5" topLeftCell="C6" activePane="bottomRight" state="frozen"/>
      <selection pane="topLeft" activeCell="M38" sqref="M38"/>
      <selection pane="topRight" activeCell="M38" sqref="M38"/>
      <selection pane="bottomLeft" activeCell="M38" sqref="M38"/>
      <selection pane="bottomRight" activeCell="C5" sqref="C5"/>
    </sheetView>
  </sheetViews>
  <sheetFormatPr defaultColWidth="9.00390625" defaultRowHeight="12.75"/>
  <cols>
    <col min="1" max="1" width="4.25390625" style="31" customWidth="1"/>
    <col min="2" max="2" width="28.25390625" style="92" customWidth="1"/>
    <col min="3" max="3" width="36.75390625" style="31" customWidth="1"/>
    <col min="4" max="4" width="7.25390625" style="92" customWidth="1"/>
    <col min="5" max="5" width="5.125" style="31" customWidth="1"/>
    <col min="6" max="6" width="4.625" style="31" customWidth="1"/>
    <col min="7" max="7" width="5.125" style="31" customWidth="1"/>
    <col min="8" max="8" width="8.75390625" style="31" customWidth="1"/>
    <col min="9" max="9" width="5.125" style="31" customWidth="1"/>
    <col min="10" max="10" width="5.875" style="31" customWidth="1"/>
    <col min="11" max="11" width="8.625" style="31" customWidth="1"/>
    <col min="12" max="13" width="9.125" style="31" customWidth="1"/>
    <col min="14" max="14" width="12.75390625" style="78" customWidth="1"/>
    <col min="15" max="15" width="4.75390625" style="31" customWidth="1"/>
    <col min="16" max="16" width="4.75390625" style="79" customWidth="1"/>
    <col min="17" max="17" width="6.75390625" style="79" customWidth="1"/>
    <col min="18" max="18" width="10.00390625" style="78" customWidth="1"/>
    <col min="19" max="19" width="6.125" style="31" customWidth="1"/>
    <col min="20" max="20" width="3.375" style="31" customWidth="1" collapsed="1"/>
    <col min="21" max="16384" width="9.125" style="31" customWidth="1"/>
  </cols>
  <sheetData>
    <row r="1" spans="1:20" s="1" customFormat="1" ht="87" customHeight="1" thickBot="1">
      <c r="A1" s="169" t="s">
        <v>130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s="1" customFormat="1" ht="13.5" thickTop="1">
      <c r="A2" s="2" t="s">
        <v>0</v>
      </c>
      <c r="B2" s="3"/>
      <c r="C2" s="4"/>
      <c r="D2" s="5"/>
      <c r="E2" s="5"/>
      <c r="I2" s="177" t="s">
        <v>1</v>
      </c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s="12" customFormat="1" ht="60" customHeight="1" thickBot="1">
      <c r="A3" s="171" t="s">
        <v>87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s="12" customFormat="1" ht="21" customHeight="1" thickBot="1">
      <c r="A4" s="13"/>
      <c r="B4" s="94"/>
      <c r="C4" s="15"/>
      <c r="D4" s="16"/>
      <c r="E4" s="172" t="s">
        <v>3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4"/>
      <c r="T4" s="175" t="s">
        <v>4</v>
      </c>
    </row>
    <row r="5" spans="1:20" ht="120" customHeight="1" thickBot="1">
      <c r="A5" s="17" t="s">
        <v>5</v>
      </c>
      <c r="B5" s="95" t="s">
        <v>6</v>
      </c>
      <c r="C5" s="19" t="s">
        <v>7</v>
      </c>
      <c r="D5" s="20" t="s">
        <v>8</v>
      </c>
      <c r="E5" s="21" t="s">
        <v>9</v>
      </c>
      <c r="F5" s="22" t="s">
        <v>10</v>
      </c>
      <c r="G5" s="22" t="s">
        <v>11</v>
      </c>
      <c r="H5" s="22" t="s">
        <v>12</v>
      </c>
      <c r="I5" s="22" t="s">
        <v>13</v>
      </c>
      <c r="J5" s="22" t="s">
        <v>14</v>
      </c>
      <c r="K5" s="96" t="s">
        <v>15</v>
      </c>
      <c r="L5" s="97" t="s">
        <v>16</v>
      </c>
      <c r="M5" s="98" t="s">
        <v>88</v>
      </c>
      <c r="N5" s="99" t="s">
        <v>18</v>
      </c>
      <c r="O5" s="27" t="s">
        <v>19</v>
      </c>
      <c r="P5" s="28" t="s">
        <v>20</v>
      </c>
      <c r="Q5" s="29" t="s">
        <v>21</v>
      </c>
      <c r="R5" s="30" t="s">
        <v>22</v>
      </c>
      <c r="S5" s="27" t="s">
        <v>23</v>
      </c>
      <c r="T5" s="176" t="s">
        <v>4</v>
      </c>
    </row>
    <row r="6" spans="1:20" ht="25.5" customHeight="1">
      <c r="A6" s="48">
        <v>1</v>
      </c>
      <c r="B6" s="100" t="s">
        <v>89</v>
      </c>
      <c r="C6" s="34" t="s">
        <v>35</v>
      </c>
      <c r="D6" s="50">
        <v>40</v>
      </c>
      <c r="E6" s="51"/>
      <c r="F6" s="52"/>
      <c r="G6" s="52"/>
      <c r="H6" s="52"/>
      <c r="I6" s="52"/>
      <c r="J6" s="52"/>
      <c r="K6" s="40">
        <v>0.023020833333333334</v>
      </c>
      <c r="L6" s="58"/>
      <c r="M6" s="38">
        <v>0.023020833333333334</v>
      </c>
      <c r="N6" s="101">
        <v>0.023020833333333334</v>
      </c>
      <c r="O6" s="42">
        <v>0</v>
      </c>
      <c r="P6" s="43">
        <v>1</v>
      </c>
      <c r="Q6" s="44">
        <v>200</v>
      </c>
      <c r="R6" s="45">
        <v>1</v>
      </c>
      <c r="S6" s="54" t="s">
        <v>26</v>
      </c>
      <c r="T6" s="55"/>
    </row>
    <row r="7" spans="1:20" ht="25.5" customHeight="1">
      <c r="A7" s="48">
        <v>2</v>
      </c>
      <c r="B7" s="100" t="s">
        <v>90</v>
      </c>
      <c r="C7" s="34" t="s">
        <v>28</v>
      </c>
      <c r="D7" s="50">
        <v>400</v>
      </c>
      <c r="E7" s="51"/>
      <c r="F7" s="52"/>
      <c r="G7" s="52"/>
      <c r="H7" s="56"/>
      <c r="I7" s="52"/>
      <c r="J7" s="52"/>
      <c r="K7" s="40">
        <v>0.023622685185185188</v>
      </c>
      <c r="L7" s="102"/>
      <c r="M7" s="103">
        <v>0.023622685185185188</v>
      </c>
      <c r="N7" s="104">
        <v>0.023622685185185188</v>
      </c>
      <c r="O7" s="105">
        <v>0</v>
      </c>
      <c r="P7" s="106">
        <v>2</v>
      </c>
      <c r="Q7" s="53">
        <v>180</v>
      </c>
      <c r="R7" s="107">
        <v>1.0261437908496733</v>
      </c>
      <c r="S7" s="54" t="s">
        <v>26</v>
      </c>
      <c r="T7" s="55"/>
    </row>
    <row r="8" spans="1:20" ht="25.5" customHeight="1">
      <c r="A8" s="48">
        <v>3</v>
      </c>
      <c r="B8" s="100" t="s">
        <v>91</v>
      </c>
      <c r="C8" s="34" t="s">
        <v>48</v>
      </c>
      <c r="D8" s="50">
        <v>120</v>
      </c>
      <c r="E8" s="51"/>
      <c r="F8" s="52"/>
      <c r="G8" s="52"/>
      <c r="H8" s="52"/>
      <c r="I8" s="52"/>
      <c r="J8" s="52"/>
      <c r="K8" s="40">
        <v>0.02515046296296296</v>
      </c>
      <c r="L8" s="102"/>
      <c r="M8" s="103">
        <v>0.02515046296296296</v>
      </c>
      <c r="N8" s="104">
        <v>0.02515046296296296</v>
      </c>
      <c r="O8" s="105">
        <v>0</v>
      </c>
      <c r="P8" s="106">
        <v>3</v>
      </c>
      <c r="Q8" s="53">
        <v>165</v>
      </c>
      <c r="R8" s="107">
        <v>1.0925087983911512</v>
      </c>
      <c r="S8" s="54" t="s">
        <v>26</v>
      </c>
      <c r="T8" s="55"/>
    </row>
    <row r="9" spans="1:20" ht="25.5" customHeight="1">
      <c r="A9" s="48">
        <v>4</v>
      </c>
      <c r="B9" s="100" t="s">
        <v>92</v>
      </c>
      <c r="C9" s="34" t="s">
        <v>77</v>
      </c>
      <c r="D9" s="50">
        <v>120</v>
      </c>
      <c r="E9" s="51"/>
      <c r="F9" s="52"/>
      <c r="G9" s="52"/>
      <c r="H9" s="52"/>
      <c r="I9" s="52"/>
      <c r="J9" s="52"/>
      <c r="K9" s="40">
        <v>0.025451388888888888</v>
      </c>
      <c r="L9" s="102"/>
      <c r="M9" s="103">
        <v>0.025451388888888888</v>
      </c>
      <c r="N9" s="104">
        <v>0.025451388888888888</v>
      </c>
      <c r="O9" s="105">
        <v>0</v>
      </c>
      <c r="P9" s="106">
        <v>4</v>
      </c>
      <c r="Q9" s="53">
        <v>150</v>
      </c>
      <c r="R9" s="107">
        <v>1.1055806938159878</v>
      </c>
      <c r="S9" s="54" t="s">
        <v>26</v>
      </c>
      <c r="T9" s="55"/>
    </row>
    <row r="10" spans="1:20" ht="25.5" customHeight="1">
      <c r="A10" s="48">
        <v>5</v>
      </c>
      <c r="B10" s="100" t="s">
        <v>93</v>
      </c>
      <c r="C10" s="34" t="s">
        <v>25</v>
      </c>
      <c r="D10" s="50">
        <v>220</v>
      </c>
      <c r="E10" s="51"/>
      <c r="F10" s="52"/>
      <c r="G10" s="52"/>
      <c r="H10" s="52"/>
      <c r="I10" s="52"/>
      <c r="J10" s="52"/>
      <c r="K10" s="40">
        <v>0.02584490740740741</v>
      </c>
      <c r="L10" s="102"/>
      <c r="M10" s="103">
        <v>0.02584490740740741</v>
      </c>
      <c r="N10" s="104">
        <v>0.02584490740740741</v>
      </c>
      <c r="O10" s="105">
        <v>0</v>
      </c>
      <c r="P10" s="106">
        <v>5</v>
      </c>
      <c r="Q10" s="53">
        <v>140</v>
      </c>
      <c r="R10" s="107">
        <v>1.122674710910005</v>
      </c>
      <c r="S10" s="54" t="s">
        <v>33</v>
      </c>
      <c r="T10" s="55"/>
    </row>
    <row r="11" spans="1:20" ht="25.5" customHeight="1">
      <c r="A11" s="48">
        <v>6</v>
      </c>
      <c r="B11" s="100" t="s">
        <v>94</v>
      </c>
      <c r="C11" s="34" t="s">
        <v>25</v>
      </c>
      <c r="D11" s="50">
        <v>66</v>
      </c>
      <c r="E11" s="51"/>
      <c r="F11" s="52"/>
      <c r="G11" s="52"/>
      <c r="H11" s="52"/>
      <c r="I11" s="52"/>
      <c r="J11" s="52"/>
      <c r="K11" s="40">
        <v>0.02659722222222222</v>
      </c>
      <c r="L11" s="102"/>
      <c r="M11" s="103">
        <v>0.02659722222222222</v>
      </c>
      <c r="N11" s="104">
        <v>0.02659722222222222</v>
      </c>
      <c r="O11" s="105">
        <v>0</v>
      </c>
      <c r="P11" s="106">
        <v>6</v>
      </c>
      <c r="Q11" s="53">
        <v>130</v>
      </c>
      <c r="R11" s="107">
        <v>1.1553544494720964</v>
      </c>
      <c r="S11" s="54" t="s">
        <v>33</v>
      </c>
      <c r="T11" s="55"/>
    </row>
    <row r="12" spans="1:20" ht="25.5" customHeight="1">
      <c r="A12" s="48">
        <v>7</v>
      </c>
      <c r="B12" s="100" t="s">
        <v>95</v>
      </c>
      <c r="C12" s="34" t="s">
        <v>48</v>
      </c>
      <c r="D12" s="50">
        <v>120</v>
      </c>
      <c r="E12" s="51"/>
      <c r="F12" s="52"/>
      <c r="G12" s="52"/>
      <c r="H12" s="52"/>
      <c r="I12" s="52"/>
      <c r="J12" s="52"/>
      <c r="K12" s="57">
        <v>0.026631944444444444</v>
      </c>
      <c r="L12" s="102"/>
      <c r="M12" s="103">
        <v>0.026631944444444444</v>
      </c>
      <c r="N12" s="104">
        <v>0.026631944444444444</v>
      </c>
      <c r="O12" s="105">
        <v>0</v>
      </c>
      <c r="P12" s="106">
        <v>7</v>
      </c>
      <c r="Q12" s="53">
        <v>120</v>
      </c>
      <c r="R12" s="107">
        <v>1.156862745098039</v>
      </c>
      <c r="S12" s="54" t="s">
        <v>33</v>
      </c>
      <c r="T12" s="55"/>
    </row>
    <row r="13" spans="1:20" ht="25.5" customHeight="1">
      <c r="A13" s="48">
        <v>8</v>
      </c>
      <c r="B13" s="100" t="s">
        <v>96</v>
      </c>
      <c r="C13" s="34" t="s">
        <v>37</v>
      </c>
      <c r="D13" s="50">
        <v>400</v>
      </c>
      <c r="E13" s="51"/>
      <c r="F13" s="52"/>
      <c r="G13" s="52"/>
      <c r="H13" s="56"/>
      <c r="I13" s="52"/>
      <c r="J13" s="52"/>
      <c r="K13" s="57">
        <v>0.02667824074074074</v>
      </c>
      <c r="L13" s="102"/>
      <c r="M13" s="103">
        <v>0.02667824074074074</v>
      </c>
      <c r="N13" s="104">
        <v>0.02667824074074074</v>
      </c>
      <c r="O13" s="105">
        <v>0</v>
      </c>
      <c r="P13" s="106">
        <v>8</v>
      </c>
      <c r="Q13" s="53">
        <v>112</v>
      </c>
      <c r="R13" s="107">
        <v>1.1588738059326293</v>
      </c>
      <c r="S13" s="54" t="s">
        <v>33</v>
      </c>
      <c r="T13" s="55"/>
    </row>
    <row r="14" spans="1:20" ht="25.5" customHeight="1">
      <c r="A14" s="48">
        <v>9</v>
      </c>
      <c r="B14" s="100" t="s">
        <v>97</v>
      </c>
      <c r="C14" s="34" t="s">
        <v>37</v>
      </c>
      <c r="D14" s="50">
        <v>120</v>
      </c>
      <c r="E14" s="51"/>
      <c r="F14" s="52"/>
      <c r="G14" s="52"/>
      <c r="H14" s="52"/>
      <c r="I14" s="52"/>
      <c r="J14" s="52"/>
      <c r="K14" s="40">
        <v>0.026828703703703702</v>
      </c>
      <c r="L14" s="102"/>
      <c r="M14" s="103">
        <v>0.026828703703703702</v>
      </c>
      <c r="N14" s="104">
        <v>0.026828703703703702</v>
      </c>
      <c r="O14" s="105">
        <v>0</v>
      </c>
      <c r="P14" s="106">
        <v>9</v>
      </c>
      <c r="Q14" s="53">
        <v>106</v>
      </c>
      <c r="R14" s="107">
        <v>1.1654097536450476</v>
      </c>
      <c r="S14" s="54" t="s">
        <v>40</v>
      </c>
      <c r="T14" s="55"/>
    </row>
    <row r="15" spans="1:20" ht="25.5" customHeight="1">
      <c r="A15" s="48">
        <v>10</v>
      </c>
      <c r="B15" s="100" t="s">
        <v>98</v>
      </c>
      <c r="C15" s="34" t="s">
        <v>42</v>
      </c>
      <c r="D15" s="50">
        <v>120</v>
      </c>
      <c r="E15" s="51"/>
      <c r="F15" s="52"/>
      <c r="G15" s="52"/>
      <c r="H15" s="56"/>
      <c r="I15" s="52"/>
      <c r="J15" s="52"/>
      <c r="K15" s="40">
        <v>0.027349537037037037</v>
      </c>
      <c r="L15" s="102"/>
      <c r="M15" s="103">
        <v>0.027349537037037037</v>
      </c>
      <c r="N15" s="104">
        <v>0.027349537037037037</v>
      </c>
      <c r="O15" s="105">
        <v>0</v>
      </c>
      <c r="P15" s="106">
        <v>10</v>
      </c>
      <c r="Q15" s="53">
        <v>100</v>
      </c>
      <c r="R15" s="107">
        <v>1.188034188034188</v>
      </c>
      <c r="S15" s="54" t="s">
        <v>40</v>
      </c>
      <c r="T15" s="55"/>
    </row>
    <row r="16" spans="1:20" ht="25.5" customHeight="1">
      <c r="A16" s="48">
        <v>11</v>
      </c>
      <c r="B16" s="100" t="s">
        <v>99</v>
      </c>
      <c r="C16" s="34" t="s">
        <v>42</v>
      </c>
      <c r="D16" s="50">
        <v>260</v>
      </c>
      <c r="E16" s="51"/>
      <c r="F16" s="52"/>
      <c r="G16" s="52"/>
      <c r="H16" s="52"/>
      <c r="I16" s="52"/>
      <c r="J16" s="52"/>
      <c r="K16" s="40">
        <v>0.027789351851851853</v>
      </c>
      <c r="L16" s="102"/>
      <c r="M16" s="103">
        <v>0.027789351851851853</v>
      </c>
      <c r="N16" s="104">
        <v>0.027789351851851853</v>
      </c>
      <c r="O16" s="105">
        <v>0</v>
      </c>
      <c r="P16" s="106">
        <v>11</v>
      </c>
      <c r="Q16" s="53">
        <v>95</v>
      </c>
      <c r="R16" s="107">
        <v>1.2071392659627953</v>
      </c>
      <c r="S16" s="54" t="s">
        <v>40</v>
      </c>
      <c r="T16" s="55"/>
    </row>
    <row r="17" spans="1:20" ht="25.5" customHeight="1">
      <c r="A17" s="48">
        <v>12</v>
      </c>
      <c r="B17" s="100" t="s">
        <v>100</v>
      </c>
      <c r="C17" s="34" t="s">
        <v>44</v>
      </c>
      <c r="D17" s="50">
        <v>120</v>
      </c>
      <c r="E17" s="51"/>
      <c r="F17" s="52"/>
      <c r="G17" s="52"/>
      <c r="H17" s="52"/>
      <c r="I17" s="52"/>
      <c r="J17" s="52"/>
      <c r="K17" s="40">
        <v>0.0278125</v>
      </c>
      <c r="L17" s="102"/>
      <c r="M17" s="103">
        <v>0.0278125</v>
      </c>
      <c r="N17" s="104">
        <v>0.0278125</v>
      </c>
      <c r="O17" s="105">
        <v>0</v>
      </c>
      <c r="P17" s="106">
        <v>12</v>
      </c>
      <c r="Q17" s="53">
        <v>90</v>
      </c>
      <c r="R17" s="107">
        <v>1.2081447963800904</v>
      </c>
      <c r="S17" s="54" t="s">
        <v>40</v>
      </c>
      <c r="T17" s="55"/>
    </row>
    <row r="18" spans="1:20" ht="25.5" customHeight="1">
      <c r="A18" s="48">
        <v>13</v>
      </c>
      <c r="B18" s="100" t="s">
        <v>101</v>
      </c>
      <c r="C18" s="34" t="s">
        <v>35</v>
      </c>
      <c r="D18" s="50">
        <v>80</v>
      </c>
      <c r="E18" s="51"/>
      <c r="F18" s="52"/>
      <c r="G18" s="52"/>
      <c r="H18" s="52"/>
      <c r="I18" s="52"/>
      <c r="J18" s="52"/>
      <c r="K18" s="40">
        <v>0.02826388888888889</v>
      </c>
      <c r="L18" s="102"/>
      <c r="M18" s="103">
        <v>0.02826388888888889</v>
      </c>
      <c r="N18" s="104">
        <v>0.02826388888888889</v>
      </c>
      <c r="O18" s="105">
        <v>0</v>
      </c>
      <c r="P18" s="106">
        <v>13</v>
      </c>
      <c r="Q18" s="53">
        <v>85</v>
      </c>
      <c r="R18" s="107">
        <v>1.2277526395173455</v>
      </c>
      <c r="S18" s="54" t="s">
        <v>40</v>
      </c>
      <c r="T18" s="55"/>
    </row>
    <row r="19" spans="1:20" ht="25.5" customHeight="1">
      <c r="A19" s="48">
        <v>14</v>
      </c>
      <c r="B19" s="100" t="s">
        <v>102</v>
      </c>
      <c r="C19" s="34" t="s">
        <v>32</v>
      </c>
      <c r="D19" s="50">
        <v>120</v>
      </c>
      <c r="E19" s="51"/>
      <c r="F19" s="52"/>
      <c r="G19" s="52"/>
      <c r="H19" s="52"/>
      <c r="I19" s="52"/>
      <c r="J19" s="52"/>
      <c r="K19" s="40">
        <v>0.028981481481481483</v>
      </c>
      <c r="L19" s="102"/>
      <c r="M19" s="103">
        <v>0.028981481481481483</v>
      </c>
      <c r="N19" s="104">
        <v>0.028981481481481483</v>
      </c>
      <c r="O19" s="105">
        <v>0</v>
      </c>
      <c r="P19" s="106">
        <v>14</v>
      </c>
      <c r="Q19" s="53">
        <v>80</v>
      </c>
      <c r="R19" s="107">
        <v>1.2589240824534942</v>
      </c>
      <c r="S19" s="54" t="s">
        <v>40</v>
      </c>
      <c r="T19" s="55"/>
    </row>
    <row r="20" spans="1:20" ht="25.5" customHeight="1">
      <c r="A20" s="48">
        <v>15</v>
      </c>
      <c r="B20" s="100" t="s">
        <v>103</v>
      </c>
      <c r="C20" s="34" t="s">
        <v>46</v>
      </c>
      <c r="D20" s="50">
        <v>260</v>
      </c>
      <c r="E20" s="51"/>
      <c r="F20" s="52"/>
      <c r="G20" s="52"/>
      <c r="H20" s="52"/>
      <c r="I20" s="52"/>
      <c r="J20" s="52"/>
      <c r="K20" s="40">
        <v>0.02953703703703704</v>
      </c>
      <c r="L20" s="102"/>
      <c r="M20" s="103">
        <v>0.02953703703703704</v>
      </c>
      <c r="N20" s="104">
        <v>0.02953703703703704</v>
      </c>
      <c r="O20" s="105">
        <v>0</v>
      </c>
      <c r="P20" s="106">
        <v>15</v>
      </c>
      <c r="Q20" s="53">
        <v>75</v>
      </c>
      <c r="R20" s="107">
        <v>1.2830568124685773</v>
      </c>
      <c r="S20" s="54" t="s">
        <v>40</v>
      </c>
      <c r="T20" s="55"/>
    </row>
    <row r="21" spans="1:20" ht="25.5" customHeight="1">
      <c r="A21" s="48">
        <v>16</v>
      </c>
      <c r="B21" s="100" t="s">
        <v>104</v>
      </c>
      <c r="C21" s="34" t="s">
        <v>56</v>
      </c>
      <c r="D21" s="50">
        <v>400</v>
      </c>
      <c r="E21" s="51"/>
      <c r="F21" s="52"/>
      <c r="G21" s="52"/>
      <c r="H21" s="56"/>
      <c r="I21" s="52"/>
      <c r="J21" s="52"/>
      <c r="K21" s="40">
        <v>0.031712962962962964</v>
      </c>
      <c r="L21" s="102"/>
      <c r="M21" s="103">
        <v>0.031712962962962964</v>
      </c>
      <c r="N21" s="104">
        <v>0.031712962962962964</v>
      </c>
      <c r="O21" s="105">
        <v>0</v>
      </c>
      <c r="P21" s="106">
        <v>16</v>
      </c>
      <c r="Q21" s="53">
        <v>71</v>
      </c>
      <c r="R21" s="107">
        <v>1.3775766716943187</v>
      </c>
      <c r="S21" s="108"/>
      <c r="T21" s="55"/>
    </row>
    <row r="22" spans="1:20" ht="25.5" customHeight="1">
      <c r="A22" s="48">
        <v>17</v>
      </c>
      <c r="B22" s="100" t="s">
        <v>105</v>
      </c>
      <c r="C22" s="34" t="s">
        <v>28</v>
      </c>
      <c r="D22" s="50">
        <v>400</v>
      </c>
      <c r="E22" s="51"/>
      <c r="F22" s="52"/>
      <c r="G22" s="52"/>
      <c r="H22" s="56"/>
      <c r="I22" s="52"/>
      <c r="J22" s="52"/>
      <c r="K22" s="40">
        <v>0.03172453703703703</v>
      </c>
      <c r="L22" s="102"/>
      <c r="M22" s="103">
        <v>0.03172453703703703</v>
      </c>
      <c r="N22" s="104">
        <v>0.03172453703703703</v>
      </c>
      <c r="O22" s="105">
        <v>0</v>
      </c>
      <c r="P22" s="106">
        <v>17</v>
      </c>
      <c r="Q22" s="53">
        <v>67</v>
      </c>
      <c r="R22" s="107">
        <v>1.378079436902966</v>
      </c>
      <c r="S22" s="108"/>
      <c r="T22" s="55"/>
    </row>
    <row r="23" spans="1:20" ht="25.5" customHeight="1">
      <c r="A23" s="48">
        <v>18</v>
      </c>
      <c r="B23" s="109" t="s">
        <v>106</v>
      </c>
      <c r="C23" s="34" t="s">
        <v>77</v>
      </c>
      <c r="D23" s="50">
        <v>120</v>
      </c>
      <c r="E23" s="51"/>
      <c r="F23" s="52"/>
      <c r="G23" s="52"/>
      <c r="H23" s="52"/>
      <c r="I23" s="52"/>
      <c r="J23" s="52"/>
      <c r="K23" s="40">
        <v>0.03350694444444444</v>
      </c>
      <c r="L23" s="102"/>
      <c r="M23" s="103">
        <v>0.03350694444444444</v>
      </c>
      <c r="N23" s="104">
        <v>0.03350694444444444</v>
      </c>
      <c r="O23" s="105">
        <v>0</v>
      </c>
      <c r="P23" s="106">
        <v>18</v>
      </c>
      <c r="Q23" s="53">
        <v>63</v>
      </c>
      <c r="R23" s="107">
        <v>1.4555052790346907</v>
      </c>
      <c r="S23" s="108"/>
      <c r="T23" s="55"/>
    </row>
    <row r="24" spans="1:20" ht="25.5" customHeight="1">
      <c r="A24" s="48">
        <v>19</v>
      </c>
      <c r="B24" s="110" t="s">
        <v>107</v>
      </c>
      <c r="C24" s="34" t="s">
        <v>51</v>
      </c>
      <c r="D24" s="50">
        <v>120</v>
      </c>
      <c r="E24" s="51"/>
      <c r="F24" s="52"/>
      <c r="G24" s="52"/>
      <c r="H24" s="52"/>
      <c r="I24" s="52"/>
      <c r="J24" s="52"/>
      <c r="K24" s="40">
        <v>0.03424768518518517</v>
      </c>
      <c r="L24" s="102">
        <v>0.00034722222222222224</v>
      </c>
      <c r="M24" s="103">
        <v>0.034594907407407394</v>
      </c>
      <c r="N24" s="104">
        <v>0.034594907407407394</v>
      </c>
      <c r="O24" s="105">
        <v>0</v>
      </c>
      <c r="P24" s="106">
        <v>19</v>
      </c>
      <c r="Q24" s="53">
        <v>59</v>
      </c>
      <c r="R24" s="107">
        <v>1.502765208647561</v>
      </c>
      <c r="S24" s="108"/>
      <c r="T24" s="55"/>
    </row>
    <row r="25" spans="1:20" ht="25.5" customHeight="1">
      <c r="A25" s="48">
        <v>20</v>
      </c>
      <c r="B25" s="100" t="s">
        <v>108</v>
      </c>
      <c r="C25" s="34" t="s">
        <v>44</v>
      </c>
      <c r="D25" s="50">
        <v>120</v>
      </c>
      <c r="E25" s="51"/>
      <c r="F25" s="52"/>
      <c r="G25" s="52"/>
      <c r="H25" s="52"/>
      <c r="I25" s="52"/>
      <c r="J25" s="52"/>
      <c r="K25" s="40">
        <v>0.0349537037037037</v>
      </c>
      <c r="L25" s="102"/>
      <c r="M25" s="103">
        <v>0.0349537037037037</v>
      </c>
      <c r="N25" s="104">
        <v>0.0349537037037037</v>
      </c>
      <c r="O25" s="105">
        <v>0</v>
      </c>
      <c r="P25" s="106">
        <v>20</v>
      </c>
      <c r="Q25" s="53">
        <v>55</v>
      </c>
      <c r="R25" s="107">
        <v>1.518350930115636</v>
      </c>
      <c r="S25" s="108"/>
      <c r="T25" s="55"/>
    </row>
    <row r="26" spans="1:20" ht="25.5" customHeight="1">
      <c r="A26" s="48">
        <v>21</v>
      </c>
      <c r="B26" s="100" t="s">
        <v>109</v>
      </c>
      <c r="C26" s="34" t="s">
        <v>44</v>
      </c>
      <c r="D26" s="50">
        <v>80</v>
      </c>
      <c r="E26" s="51"/>
      <c r="F26" s="52"/>
      <c r="G26" s="52"/>
      <c r="H26" s="52"/>
      <c r="I26" s="52"/>
      <c r="J26" s="52"/>
      <c r="K26" s="40">
        <v>0.03497685185185185</v>
      </c>
      <c r="L26" s="102"/>
      <c r="M26" s="103">
        <v>0.03497685185185185</v>
      </c>
      <c r="N26" s="104">
        <v>0.03497685185185185</v>
      </c>
      <c r="O26" s="105">
        <v>0</v>
      </c>
      <c r="P26" s="106">
        <v>21</v>
      </c>
      <c r="Q26" s="53">
        <v>51</v>
      </c>
      <c r="R26" s="107">
        <v>1.519356460532931</v>
      </c>
      <c r="S26" s="108"/>
      <c r="T26" s="55"/>
    </row>
    <row r="27" spans="1:20" ht="24" customHeight="1">
      <c r="A27" s="48">
        <v>22</v>
      </c>
      <c r="B27" s="100" t="s">
        <v>110</v>
      </c>
      <c r="C27" s="34" t="s">
        <v>32</v>
      </c>
      <c r="D27" s="50">
        <v>40</v>
      </c>
      <c r="E27" s="51"/>
      <c r="F27" s="52"/>
      <c r="G27" s="52"/>
      <c r="H27" s="52"/>
      <c r="I27" s="52"/>
      <c r="J27" s="52"/>
      <c r="K27" s="40">
        <v>0.0353125</v>
      </c>
      <c r="L27" s="102"/>
      <c r="M27" s="103">
        <v>0.0353125</v>
      </c>
      <c r="N27" s="104">
        <v>0.0353125</v>
      </c>
      <c r="O27" s="105">
        <v>0</v>
      </c>
      <c r="P27" s="106">
        <v>22</v>
      </c>
      <c r="Q27" s="53">
        <v>47</v>
      </c>
      <c r="R27" s="107">
        <v>1.5339366515837105</v>
      </c>
      <c r="S27" s="108"/>
      <c r="T27" s="55"/>
    </row>
    <row r="28" spans="1:20" ht="25.5" customHeight="1">
      <c r="A28" s="48">
        <v>23</v>
      </c>
      <c r="B28" s="110" t="s">
        <v>111</v>
      </c>
      <c r="C28" s="34" t="s">
        <v>46</v>
      </c>
      <c r="D28" s="50">
        <v>120</v>
      </c>
      <c r="E28" s="51"/>
      <c r="F28" s="52"/>
      <c r="G28" s="52"/>
      <c r="H28" s="52"/>
      <c r="I28" s="52"/>
      <c r="J28" s="52"/>
      <c r="K28" s="40">
        <v>0.03585648148148157</v>
      </c>
      <c r="L28" s="102">
        <v>0.00034722222222222224</v>
      </c>
      <c r="M28" s="103">
        <v>0.03620370370370379</v>
      </c>
      <c r="N28" s="104">
        <v>0.03620370370370379</v>
      </c>
      <c r="O28" s="105">
        <v>0</v>
      </c>
      <c r="P28" s="106">
        <v>23</v>
      </c>
      <c r="Q28" s="53">
        <v>43</v>
      </c>
      <c r="R28" s="107">
        <v>1.5726495726495764</v>
      </c>
      <c r="S28" s="108"/>
      <c r="T28" s="55"/>
    </row>
    <row r="29" spans="1:20" ht="25.5" customHeight="1">
      <c r="A29" s="48">
        <v>24</v>
      </c>
      <c r="B29" s="100" t="s">
        <v>112</v>
      </c>
      <c r="C29" s="34" t="s">
        <v>53</v>
      </c>
      <c r="D29" s="50">
        <v>120</v>
      </c>
      <c r="E29" s="51"/>
      <c r="F29" s="52"/>
      <c r="G29" s="52"/>
      <c r="H29" s="52"/>
      <c r="I29" s="52"/>
      <c r="J29" s="52"/>
      <c r="K29" s="40">
        <v>0.037939814814814815</v>
      </c>
      <c r="L29" s="102"/>
      <c r="M29" s="103">
        <v>0.037939814814814815</v>
      </c>
      <c r="N29" s="104">
        <v>0.037939814814814815</v>
      </c>
      <c r="O29" s="105">
        <v>0</v>
      </c>
      <c r="P29" s="106">
        <v>24</v>
      </c>
      <c r="Q29" s="53">
        <v>39</v>
      </c>
      <c r="R29" s="107">
        <v>1.6480643539467068</v>
      </c>
      <c r="S29" s="108"/>
      <c r="T29" s="55"/>
    </row>
    <row r="30" spans="1:20" ht="25.5" customHeight="1">
      <c r="A30" s="48">
        <v>25</v>
      </c>
      <c r="B30" s="100" t="s">
        <v>113</v>
      </c>
      <c r="C30" s="34" t="s">
        <v>63</v>
      </c>
      <c r="D30" s="50">
        <v>120</v>
      </c>
      <c r="E30" s="51"/>
      <c r="F30" s="52"/>
      <c r="G30" s="52"/>
      <c r="H30" s="52"/>
      <c r="I30" s="52"/>
      <c r="J30" s="52"/>
      <c r="K30" s="40">
        <v>0.04210648148148149</v>
      </c>
      <c r="L30" s="102"/>
      <c r="M30" s="103">
        <v>0.04210648148148149</v>
      </c>
      <c r="N30" s="104">
        <v>0.04210648148148149</v>
      </c>
      <c r="O30" s="105">
        <v>0</v>
      </c>
      <c r="P30" s="106">
        <v>25</v>
      </c>
      <c r="Q30" s="53">
        <v>35</v>
      </c>
      <c r="R30" s="107">
        <v>1.8290598290598292</v>
      </c>
      <c r="S30" s="108"/>
      <c r="T30" s="55"/>
    </row>
    <row r="31" spans="1:20" ht="25.5" customHeight="1">
      <c r="A31" s="48">
        <v>26</v>
      </c>
      <c r="B31" s="100" t="s">
        <v>114</v>
      </c>
      <c r="C31" s="34" t="s">
        <v>72</v>
      </c>
      <c r="D31" s="50">
        <v>40</v>
      </c>
      <c r="E31" s="51"/>
      <c r="F31" s="52"/>
      <c r="G31" s="52"/>
      <c r="H31" s="52"/>
      <c r="I31" s="52"/>
      <c r="J31" s="52"/>
      <c r="K31" s="40">
        <v>0.04510416666666672</v>
      </c>
      <c r="L31" s="102"/>
      <c r="M31" s="103">
        <v>0.04510416666666672</v>
      </c>
      <c r="N31" s="104">
        <v>0.04510416666666672</v>
      </c>
      <c r="O31" s="105">
        <v>0</v>
      </c>
      <c r="P31" s="106">
        <v>26</v>
      </c>
      <c r="Q31" s="53">
        <v>32</v>
      </c>
      <c r="R31" s="107">
        <v>1.9592760180995499</v>
      </c>
      <c r="S31" s="108"/>
      <c r="T31" s="55"/>
    </row>
    <row r="32" spans="1:20" ht="25.5" customHeight="1">
      <c r="A32" s="48">
        <v>27</v>
      </c>
      <c r="B32" s="100" t="s">
        <v>115</v>
      </c>
      <c r="C32" s="34" t="s">
        <v>75</v>
      </c>
      <c r="D32" s="50">
        <v>80</v>
      </c>
      <c r="E32" s="51"/>
      <c r="F32" s="52"/>
      <c r="G32" s="52"/>
      <c r="H32" s="52"/>
      <c r="I32" s="52"/>
      <c r="J32" s="52"/>
      <c r="K32" s="40">
        <v>0.04694444444444445</v>
      </c>
      <c r="L32" s="102"/>
      <c r="M32" s="103">
        <v>0.04694444444444445</v>
      </c>
      <c r="N32" s="104">
        <v>0.04694444444444445</v>
      </c>
      <c r="O32" s="105">
        <v>0</v>
      </c>
      <c r="P32" s="106">
        <v>27</v>
      </c>
      <c r="Q32" s="53">
        <v>29</v>
      </c>
      <c r="R32" s="107">
        <v>2.03921568627451</v>
      </c>
      <c r="S32" s="108"/>
      <c r="T32" s="55"/>
    </row>
    <row r="33" spans="1:20" ht="25.5" customHeight="1">
      <c r="A33" s="48">
        <v>28</v>
      </c>
      <c r="B33" s="100" t="s">
        <v>116</v>
      </c>
      <c r="C33" s="34" t="s">
        <v>83</v>
      </c>
      <c r="D33" s="50">
        <v>40</v>
      </c>
      <c r="E33" s="51"/>
      <c r="F33" s="52"/>
      <c r="G33" s="52"/>
      <c r="H33" s="52"/>
      <c r="I33" s="52"/>
      <c r="J33" s="52"/>
      <c r="K33" s="40">
        <v>0.04940972222222222</v>
      </c>
      <c r="L33" s="102"/>
      <c r="M33" s="103">
        <v>0.04940972222222222</v>
      </c>
      <c r="N33" s="104">
        <v>0.04940972222222222</v>
      </c>
      <c r="O33" s="105">
        <v>0</v>
      </c>
      <c r="P33" s="106">
        <v>28</v>
      </c>
      <c r="Q33" s="53">
        <v>26</v>
      </c>
      <c r="R33" s="107">
        <v>2.1463046757164403</v>
      </c>
      <c r="S33" s="108"/>
      <c r="T33" s="55"/>
    </row>
    <row r="34" spans="1:20" ht="25.5" customHeight="1">
      <c r="A34" s="48">
        <v>29</v>
      </c>
      <c r="B34" s="100" t="s">
        <v>117</v>
      </c>
      <c r="C34" s="34" t="s">
        <v>28</v>
      </c>
      <c r="D34" s="50">
        <v>120</v>
      </c>
      <c r="E34" s="51"/>
      <c r="F34" s="52"/>
      <c r="G34" s="52"/>
      <c r="H34" s="52" t="s">
        <v>68</v>
      </c>
      <c r="I34" s="52"/>
      <c r="J34" s="52"/>
      <c r="K34" s="40">
        <v>0.029953703703703705</v>
      </c>
      <c r="L34" s="102"/>
      <c r="M34" s="103">
        <v>0.029953703703703705</v>
      </c>
      <c r="N34" s="104" t="s">
        <v>69</v>
      </c>
      <c r="O34" s="105">
        <v>1</v>
      </c>
      <c r="P34" s="106">
        <v>29</v>
      </c>
      <c r="Q34" s="53">
        <v>23</v>
      </c>
      <c r="R34" s="107" t="s">
        <v>70</v>
      </c>
      <c r="S34" s="108"/>
      <c r="T34" s="55"/>
    </row>
    <row r="35" spans="1:20" ht="25.5" customHeight="1">
      <c r="A35" s="48">
        <v>30</v>
      </c>
      <c r="B35" s="100" t="s">
        <v>118</v>
      </c>
      <c r="C35" s="34" t="s">
        <v>51</v>
      </c>
      <c r="D35" s="50">
        <v>120</v>
      </c>
      <c r="E35" s="51"/>
      <c r="F35" s="52"/>
      <c r="G35" s="52"/>
      <c r="H35" s="52" t="s">
        <v>68</v>
      </c>
      <c r="I35" s="52"/>
      <c r="J35" s="56"/>
      <c r="K35" s="40">
        <v>0.03313657407407411</v>
      </c>
      <c r="L35" s="102"/>
      <c r="M35" s="103">
        <v>0.03313657407407411</v>
      </c>
      <c r="N35" s="104" t="s">
        <v>69</v>
      </c>
      <c r="O35" s="105">
        <v>1</v>
      </c>
      <c r="P35" s="106">
        <v>30</v>
      </c>
      <c r="Q35" s="53">
        <v>20</v>
      </c>
      <c r="R35" s="107" t="s">
        <v>70</v>
      </c>
      <c r="S35" s="108"/>
      <c r="T35" s="55"/>
    </row>
    <row r="36" spans="1:20" ht="25.5" customHeight="1">
      <c r="A36" s="48">
        <v>31</v>
      </c>
      <c r="B36" s="100" t="s">
        <v>119</v>
      </c>
      <c r="C36" s="34" t="s">
        <v>77</v>
      </c>
      <c r="D36" s="50">
        <v>120</v>
      </c>
      <c r="E36" s="51"/>
      <c r="F36" s="52"/>
      <c r="G36" s="52" t="s">
        <v>68</v>
      </c>
      <c r="H36" s="52"/>
      <c r="I36" s="52"/>
      <c r="J36" s="52"/>
      <c r="K36" s="40">
        <v>0.03482638888888889</v>
      </c>
      <c r="L36" s="102"/>
      <c r="M36" s="103">
        <v>0.03482638888888889</v>
      </c>
      <c r="N36" s="104" t="s">
        <v>69</v>
      </c>
      <c r="O36" s="105">
        <v>1</v>
      </c>
      <c r="P36" s="106">
        <v>31</v>
      </c>
      <c r="Q36" s="53">
        <v>17</v>
      </c>
      <c r="R36" s="107" t="s">
        <v>70</v>
      </c>
      <c r="S36" s="108"/>
      <c r="T36" s="55"/>
    </row>
    <row r="37" spans="1:20" ht="25.5" customHeight="1" thickBot="1">
      <c r="A37" s="61">
        <v>32</v>
      </c>
      <c r="B37" s="111" t="s">
        <v>120</v>
      </c>
      <c r="C37" s="63" t="s">
        <v>80</v>
      </c>
      <c r="D37" s="112">
        <v>80</v>
      </c>
      <c r="E37" s="65"/>
      <c r="F37" s="66"/>
      <c r="G37" s="66"/>
      <c r="H37" s="113" t="s">
        <v>68</v>
      </c>
      <c r="I37" s="66"/>
      <c r="J37" s="66"/>
      <c r="K37" s="69">
        <v>0.04626157407407405</v>
      </c>
      <c r="L37" s="114"/>
      <c r="M37" s="115">
        <v>0.04626157407407405</v>
      </c>
      <c r="N37" s="116" t="s">
        <v>69</v>
      </c>
      <c r="O37" s="117">
        <v>1</v>
      </c>
      <c r="P37" s="118">
        <v>32</v>
      </c>
      <c r="Q37" s="73">
        <v>14</v>
      </c>
      <c r="R37" s="119" t="s">
        <v>70</v>
      </c>
      <c r="S37" s="120"/>
      <c r="T37" s="76"/>
    </row>
    <row r="38" spans="2:4" ht="12.75">
      <c r="B38" s="31"/>
      <c r="C38" s="77" t="s">
        <v>84</v>
      </c>
      <c r="D38" s="121">
        <v>966</v>
      </c>
    </row>
    <row r="39" spans="1:20" s="81" customFormat="1" ht="21" customHeight="1">
      <c r="A39" s="81" t="s">
        <v>85</v>
      </c>
      <c r="B39" s="82"/>
      <c r="C39" s="83"/>
      <c r="D39" s="82"/>
      <c r="E39" s="84"/>
      <c r="F39" s="85"/>
      <c r="G39" s="84"/>
      <c r="H39" s="85"/>
      <c r="I39" s="85"/>
      <c r="J39" s="85"/>
      <c r="K39" s="86"/>
      <c r="L39" s="86"/>
      <c r="M39" s="86"/>
      <c r="N39" s="87"/>
      <c r="P39" s="88"/>
      <c r="Q39" s="88"/>
      <c r="S39" s="122"/>
      <c r="T39" s="31"/>
    </row>
    <row r="40" spans="1:20" s="81" customFormat="1" ht="15">
      <c r="A40" s="81" t="s">
        <v>86</v>
      </c>
      <c r="B40" s="90"/>
      <c r="D40" s="90"/>
      <c r="E40" s="91"/>
      <c r="G40" s="91"/>
      <c r="P40" s="88"/>
      <c r="Q40" s="88"/>
      <c r="S40" s="122"/>
      <c r="T40" s="31"/>
    </row>
  </sheetData>
  <sheetProtection/>
  <mergeCells count="5">
    <mergeCell ref="E4:S4"/>
    <mergeCell ref="T4:T5"/>
    <mergeCell ref="A1:T1"/>
    <mergeCell ref="A3:T3"/>
    <mergeCell ref="I2:T2"/>
  </mergeCells>
  <printOptions/>
  <pageMargins left="0.35433070866141736" right="0.15748031496062992" top="0.3937007874015748" bottom="0.3937007874015748" header="0.5118110236220472" footer="0.5118110236220472"/>
  <pageSetup fitToHeight="2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J47"/>
  <sheetViews>
    <sheetView view="pageBreakPreview" zoomScale="70" zoomScaleNormal="70" zoomScaleSheetLayoutView="70" workbookViewId="0" topLeftCell="A1">
      <selection activeCell="A2" sqref="A2"/>
    </sheetView>
  </sheetViews>
  <sheetFormatPr defaultColWidth="9.00390625" defaultRowHeight="12.75"/>
  <cols>
    <col min="1" max="1" width="4.25390625" style="31" customWidth="1"/>
    <col min="2" max="2" width="33.875" style="31" customWidth="1"/>
    <col min="3" max="3" width="28.25390625" style="92" customWidth="1"/>
    <col min="4" max="4" width="12.75390625" style="78" customWidth="1"/>
    <col min="5" max="5" width="4.75390625" style="31" customWidth="1"/>
    <col min="6" max="6" width="4.75390625" style="79" customWidth="1"/>
    <col min="7" max="7" width="8.00390625" style="79" customWidth="1"/>
    <col min="8" max="8" width="6.75390625" style="165" customWidth="1"/>
    <col min="9" max="9" width="6.375" style="166" customWidth="1"/>
    <col min="10" max="10" width="3.375" style="31" customWidth="1"/>
    <col min="11" max="16384" width="9.125" style="31" customWidth="1"/>
  </cols>
  <sheetData>
    <row r="1" spans="1:10" s="1" customFormat="1" ht="105.75" customHeight="1" thickBot="1">
      <c r="A1" s="169" t="s">
        <v>131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s="1" customFormat="1" ht="13.5" customHeight="1" thickTop="1">
      <c r="A2" s="2" t="s">
        <v>0</v>
      </c>
      <c r="C2" s="123"/>
      <c r="D2" s="124"/>
      <c r="E2" s="124"/>
      <c r="F2" s="124"/>
      <c r="G2" s="124"/>
      <c r="H2" s="124"/>
      <c r="I2" s="124"/>
      <c r="J2" s="125" t="s">
        <v>121</v>
      </c>
    </row>
    <row r="3" spans="1:10" s="12" customFormat="1" ht="60" customHeight="1" thickBot="1">
      <c r="A3" s="171" t="s">
        <v>122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s="12" customFormat="1" ht="28.5" customHeight="1" thickBot="1">
      <c r="A4" s="126"/>
      <c r="B4" s="127"/>
      <c r="C4" s="128"/>
      <c r="D4" s="172" t="s">
        <v>3</v>
      </c>
      <c r="E4" s="173"/>
      <c r="F4" s="173"/>
      <c r="G4" s="174"/>
      <c r="H4" s="172" t="s">
        <v>123</v>
      </c>
      <c r="I4" s="173"/>
      <c r="J4" s="175" t="s">
        <v>4</v>
      </c>
    </row>
    <row r="5" spans="1:10" ht="93.75" customHeight="1" thickBot="1">
      <c r="A5" s="129" t="s">
        <v>5</v>
      </c>
      <c r="B5" s="130" t="s">
        <v>7</v>
      </c>
      <c r="C5" s="131" t="s">
        <v>6</v>
      </c>
      <c r="D5" s="132" t="s">
        <v>18</v>
      </c>
      <c r="E5" s="27" t="s">
        <v>19</v>
      </c>
      <c r="F5" s="28" t="s">
        <v>20</v>
      </c>
      <c r="G5" s="133" t="s">
        <v>21</v>
      </c>
      <c r="H5" s="134" t="s">
        <v>124</v>
      </c>
      <c r="I5" s="135" t="s">
        <v>125</v>
      </c>
      <c r="J5" s="176" t="s">
        <v>4</v>
      </c>
    </row>
    <row r="6" spans="1:10" ht="30" customHeight="1">
      <c r="A6" s="136"/>
      <c r="B6" s="137"/>
      <c r="C6" s="138" t="s">
        <v>24</v>
      </c>
      <c r="D6" s="101">
        <v>0.02107638888888889</v>
      </c>
      <c r="E6" s="42">
        <v>0</v>
      </c>
      <c r="F6" s="43">
        <v>1</v>
      </c>
      <c r="G6" s="139">
        <v>200</v>
      </c>
      <c r="H6" s="140"/>
      <c r="I6" s="141"/>
      <c r="J6" s="142"/>
    </row>
    <row r="7" spans="1:10" ht="30" customHeight="1" thickBot="1">
      <c r="A7" s="143">
        <v>1</v>
      </c>
      <c r="B7" s="144" t="s">
        <v>25</v>
      </c>
      <c r="C7" s="145" t="s">
        <v>93</v>
      </c>
      <c r="D7" s="146">
        <v>0.02584490740740741</v>
      </c>
      <c r="E7" s="71">
        <v>0</v>
      </c>
      <c r="F7" s="72">
        <v>5</v>
      </c>
      <c r="G7" s="147">
        <v>140</v>
      </c>
      <c r="H7" s="148">
        <v>340</v>
      </c>
      <c r="I7" s="149">
        <v>1</v>
      </c>
      <c r="J7" s="150"/>
    </row>
    <row r="8" spans="1:10" ht="30" customHeight="1">
      <c r="A8" s="136"/>
      <c r="B8" s="137"/>
      <c r="C8" s="138" t="s">
        <v>30</v>
      </c>
      <c r="D8" s="101">
        <v>0.022986111111111096</v>
      </c>
      <c r="E8" s="42">
        <v>0</v>
      </c>
      <c r="F8" s="43">
        <v>4</v>
      </c>
      <c r="G8" s="139">
        <v>150</v>
      </c>
      <c r="H8" s="140"/>
      <c r="I8" s="141"/>
      <c r="J8" s="142"/>
    </row>
    <row r="9" spans="1:10" ht="30" customHeight="1" thickBot="1">
      <c r="A9" s="143">
        <v>2</v>
      </c>
      <c r="B9" s="144" t="s">
        <v>28</v>
      </c>
      <c r="C9" s="145" t="s">
        <v>90</v>
      </c>
      <c r="D9" s="146">
        <v>0.023622685185185188</v>
      </c>
      <c r="E9" s="71">
        <v>0</v>
      </c>
      <c r="F9" s="72">
        <v>2</v>
      </c>
      <c r="G9" s="147">
        <v>180</v>
      </c>
      <c r="H9" s="148">
        <v>330</v>
      </c>
      <c r="I9" s="149">
        <v>2</v>
      </c>
      <c r="J9" s="150"/>
    </row>
    <row r="10" spans="1:10" ht="30" customHeight="1">
      <c r="A10" s="136"/>
      <c r="B10" s="137"/>
      <c r="C10" s="138" t="s">
        <v>39</v>
      </c>
      <c r="D10" s="101">
        <v>0.024930555555555553</v>
      </c>
      <c r="E10" s="42">
        <v>0</v>
      </c>
      <c r="F10" s="43">
        <v>9</v>
      </c>
      <c r="G10" s="139">
        <v>106</v>
      </c>
      <c r="H10" s="140"/>
      <c r="I10" s="141"/>
      <c r="J10" s="142"/>
    </row>
    <row r="11" spans="1:10" ht="30" customHeight="1" thickBot="1">
      <c r="A11" s="143">
        <v>3</v>
      </c>
      <c r="B11" s="144" t="s">
        <v>35</v>
      </c>
      <c r="C11" s="145" t="s">
        <v>89</v>
      </c>
      <c r="D11" s="146">
        <v>0.023020833333333334</v>
      </c>
      <c r="E11" s="71">
        <v>0</v>
      </c>
      <c r="F11" s="72">
        <v>1</v>
      </c>
      <c r="G11" s="147">
        <v>200</v>
      </c>
      <c r="H11" s="148">
        <v>306</v>
      </c>
      <c r="I11" s="149">
        <v>3</v>
      </c>
      <c r="J11" s="150"/>
    </row>
    <row r="12" spans="1:10" ht="30" customHeight="1">
      <c r="A12" s="136"/>
      <c r="B12" s="137"/>
      <c r="C12" s="138" t="s">
        <v>36</v>
      </c>
      <c r="D12" s="101">
        <v>0.024328703703703703</v>
      </c>
      <c r="E12" s="42">
        <v>0</v>
      </c>
      <c r="F12" s="43">
        <v>7</v>
      </c>
      <c r="G12" s="139">
        <v>120</v>
      </c>
      <c r="H12" s="140"/>
      <c r="I12" s="141"/>
      <c r="J12" s="142"/>
    </row>
    <row r="13" spans="1:10" ht="30" customHeight="1" thickBot="1">
      <c r="A13" s="143">
        <v>4</v>
      </c>
      <c r="B13" s="144" t="s">
        <v>37</v>
      </c>
      <c r="C13" s="145" t="s">
        <v>97</v>
      </c>
      <c r="D13" s="146">
        <v>0.026828703703703702</v>
      </c>
      <c r="E13" s="71">
        <v>0</v>
      </c>
      <c r="F13" s="72">
        <v>9</v>
      </c>
      <c r="G13" s="147">
        <v>106</v>
      </c>
      <c r="H13" s="148">
        <v>226</v>
      </c>
      <c r="I13" s="149">
        <v>4</v>
      </c>
      <c r="J13" s="150"/>
    </row>
    <row r="14" spans="1:10" ht="30" customHeight="1">
      <c r="A14" s="136"/>
      <c r="B14" s="137"/>
      <c r="C14" s="138" t="s">
        <v>31</v>
      </c>
      <c r="D14" s="101">
        <v>0.023287037037037037</v>
      </c>
      <c r="E14" s="42">
        <v>0</v>
      </c>
      <c r="F14" s="43">
        <v>5</v>
      </c>
      <c r="G14" s="139">
        <v>140</v>
      </c>
      <c r="H14" s="140"/>
      <c r="I14" s="141"/>
      <c r="J14" s="142"/>
    </row>
    <row r="15" spans="1:10" ht="30" customHeight="1" thickBot="1">
      <c r="A15" s="143">
        <v>5</v>
      </c>
      <c r="B15" s="144" t="s">
        <v>32</v>
      </c>
      <c r="C15" s="145" t="s">
        <v>102</v>
      </c>
      <c r="D15" s="146">
        <v>0.028981481481481483</v>
      </c>
      <c r="E15" s="71">
        <v>0</v>
      </c>
      <c r="F15" s="72">
        <v>14</v>
      </c>
      <c r="G15" s="147">
        <v>80</v>
      </c>
      <c r="H15" s="148">
        <v>220</v>
      </c>
      <c r="I15" s="149">
        <v>5</v>
      </c>
      <c r="J15" s="150"/>
    </row>
    <row r="16" spans="1:10" ht="30" customHeight="1">
      <c r="A16" s="136"/>
      <c r="B16" s="137"/>
      <c r="C16" s="138" t="s">
        <v>47</v>
      </c>
      <c r="D16" s="101">
        <v>0.027488425925925927</v>
      </c>
      <c r="E16" s="42">
        <v>0</v>
      </c>
      <c r="F16" s="43">
        <v>13</v>
      </c>
      <c r="G16" s="139">
        <v>85</v>
      </c>
      <c r="H16" s="140"/>
      <c r="I16" s="141"/>
      <c r="J16" s="142"/>
    </row>
    <row r="17" spans="1:10" ht="30" customHeight="1" thickBot="1">
      <c r="A17" s="143">
        <v>6</v>
      </c>
      <c r="B17" s="144" t="s">
        <v>48</v>
      </c>
      <c r="C17" s="151" t="s">
        <v>95</v>
      </c>
      <c r="D17" s="146">
        <v>0.026631944444444444</v>
      </c>
      <c r="E17" s="71">
        <v>0</v>
      </c>
      <c r="F17" s="72">
        <v>7</v>
      </c>
      <c r="G17" s="147">
        <v>120</v>
      </c>
      <c r="H17" s="148">
        <v>205</v>
      </c>
      <c r="I17" s="149">
        <v>6</v>
      </c>
      <c r="J17" s="150"/>
    </row>
    <row r="18" spans="1:10" ht="30" customHeight="1">
      <c r="A18" s="136"/>
      <c r="B18" s="137"/>
      <c r="C18" s="138" t="s">
        <v>41</v>
      </c>
      <c r="D18" s="101">
        <v>0.02496527777777778</v>
      </c>
      <c r="E18" s="42">
        <v>0</v>
      </c>
      <c r="F18" s="43">
        <v>10</v>
      </c>
      <c r="G18" s="139">
        <v>100</v>
      </c>
      <c r="H18" s="140"/>
      <c r="I18" s="141"/>
      <c r="J18" s="142"/>
    </row>
    <row r="19" spans="1:10" ht="30" customHeight="1" thickBot="1">
      <c r="A19" s="143">
        <v>7</v>
      </c>
      <c r="B19" s="144" t="s">
        <v>42</v>
      </c>
      <c r="C19" s="145" t="s">
        <v>99</v>
      </c>
      <c r="D19" s="146">
        <v>0.027789351851851853</v>
      </c>
      <c r="E19" s="71">
        <v>0</v>
      </c>
      <c r="F19" s="72">
        <v>11</v>
      </c>
      <c r="G19" s="147">
        <v>95</v>
      </c>
      <c r="H19" s="148">
        <v>195</v>
      </c>
      <c r="I19" s="149">
        <v>7</v>
      </c>
      <c r="J19" s="150"/>
    </row>
    <row r="20" spans="1:10" ht="30" customHeight="1">
      <c r="A20" s="136"/>
      <c r="B20" s="137"/>
      <c r="C20" s="138" t="s">
        <v>43</v>
      </c>
      <c r="D20" s="101">
        <v>0.02578703703703704</v>
      </c>
      <c r="E20" s="42">
        <v>0</v>
      </c>
      <c r="F20" s="43">
        <v>11</v>
      </c>
      <c r="G20" s="139">
        <v>95</v>
      </c>
      <c r="H20" s="140"/>
      <c r="I20" s="141"/>
      <c r="J20" s="142"/>
    </row>
    <row r="21" spans="1:10" ht="30" customHeight="1" thickBot="1">
      <c r="A21" s="143">
        <v>8</v>
      </c>
      <c r="B21" s="144" t="s">
        <v>44</v>
      </c>
      <c r="C21" s="145" t="s">
        <v>100</v>
      </c>
      <c r="D21" s="146">
        <v>0.0278125</v>
      </c>
      <c r="E21" s="71">
        <v>0</v>
      </c>
      <c r="F21" s="72">
        <v>12</v>
      </c>
      <c r="G21" s="147">
        <v>90</v>
      </c>
      <c r="H21" s="148">
        <v>185</v>
      </c>
      <c r="I21" s="149">
        <v>8</v>
      </c>
      <c r="J21" s="150"/>
    </row>
    <row r="22" spans="1:10" ht="30" customHeight="1">
      <c r="A22" s="136"/>
      <c r="B22" s="137"/>
      <c r="C22" s="138" t="s">
        <v>78</v>
      </c>
      <c r="D22" s="101" t="s">
        <v>69</v>
      </c>
      <c r="E22" s="42">
        <v>2</v>
      </c>
      <c r="F22" s="43">
        <v>31</v>
      </c>
      <c r="G22" s="139">
        <v>17</v>
      </c>
      <c r="H22" s="140"/>
      <c r="I22" s="141"/>
      <c r="J22" s="142"/>
    </row>
    <row r="23" spans="1:10" ht="30" customHeight="1" thickBot="1">
      <c r="A23" s="143">
        <v>9</v>
      </c>
      <c r="B23" s="144" t="s">
        <v>77</v>
      </c>
      <c r="C23" s="145" t="s">
        <v>92</v>
      </c>
      <c r="D23" s="146">
        <v>0.025451388888888888</v>
      </c>
      <c r="E23" s="71">
        <v>0</v>
      </c>
      <c r="F23" s="72">
        <v>4</v>
      </c>
      <c r="G23" s="147">
        <v>150</v>
      </c>
      <c r="H23" s="148">
        <v>167</v>
      </c>
      <c r="I23" s="149">
        <v>9</v>
      </c>
      <c r="J23" s="150"/>
    </row>
    <row r="24" spans="1:10" ht="30" customHeight="1">
      <c r="A24" s="136"/>
      <c r="B24" s="137"/>
      <c r="C24" s="138" t="s">
        <v>45</v>
      </c>
      <c r="D24" s="101">
        <v>0.025810185185185183</v>
      </c>
      <c r="E24" s="42">
        <v>0</v>
      </c>
      <c r="F24" s="43">
        <v>12</v>
      </c>
      <c r="G24" s="139">
        <v>90</v>
      </c>
      <c r="H24" s="140"/>
      <c r="I24" s="141"/>
      <c r="J24" s="142"/>
    </row>
    <row r="25" spans="1:10" ht="30" customHeight="1" thickBot="1">
      <c r="A25" s="143">
        <v>10</v>
      </c>
      <c r="B25" s="144" t="s">
        <v>46</v>
      </c>
      <c r="C25" s="145" t="s">
        <v>103</v>
      </c>
      <c r="D25" s="146">
        <v>0.02953703703703704</v>
      </c>
      <c r="E25" s="71">
        <v>0</v>
      </c>
      <c r="F25" s="72">
        <v>15</v>
      </c>
      <c r="G25" s="147">
        <v>75</v>
      </c>
      <c r="H25" s="148">
        <v>165</v>
      </c>
      <c r="I25" s="149">
        <v>10</v>
      </c>
      <c r="J25" s="150"/>
    </row>
    <row r="26" spans="1:10" ht="30" customHeight="1">
      <c r="A26" s="152"/>
      <c r="B26" s="153"/>
      <c r="C26" s="154" t="s">
        <v>55</v>
      </c>
      <c r="D26" s="155">
        <v>0.029236111111111112</v>
      </c>
      <c r="E26" s="156">
        <v>0</v>
      </c>
      <c r="F26" s="157">
        <v>18</v>
      </c>
      <c r="G26" s="158">
        <v>63</v>
      </c>
      <c r="H26" s="159"/>
      <c r="I26" s="160"/>
      <c r="J26" s="161"/>
    </row>
    <row r="27" spans="1:10" ht="30" customHeight="1" thickBot="1">
      <c r="A27" s="143">
        <v>11</v>
      </c>
      <c r="B27" s="144" t="s">
        <v>56</v>
      </c>
      <c r="C27" s="145" t="s">
        <v>104</v>
      </c>
      <c r="D27" s="146">
        <v>0.031712962962962964</v>
      </c>
      <c r="E27" s="71">
        <v>0</v>
      </c>
      <c r="F27" s="72">
        <v>16</v>
      </c>
      <c r="G27" s="147">
        <v>71</v>
      </c>
      <c r="H27" s="148">
        <v>134</v>
      </c>
      <c r="I27" s="149">
        <v>11</v>
      </c>
      <c r="J27" s="150"/>
    </row>
    <row r="28" spans="1:10" ht="30" customHeight="1">
      <c r="A28" s="136"/>
      <c r="B28" s="137"/>
      <c r="C28" s="138" t="s">
        <v>52</v>
      </c>
      <c r="D28" s="101">
        <v>0.028946759259259255</v>
      </c>
      <c r="E28" s="42">
        <v>0</v>
      </c>
      <c r="F28" s="43">
        <v>16</v>
      </c>
      <c r="G28" s="139">
        <v>71</v>
      </c>
      <c r="H28" s="140"/>
      <c r="I28" s="141"/>
      <c r="J28" s="142"/>
    </row>
    <row r="29" spans="1:10" ht="30" customHeight="1" thickBot="1">
      <c r="A29" s="143">
        <v>12</v>
      </c>
      <c r="B29" s="144" t="s">
        <v>53</v>
      </c>
      <c r="C29" s="145" t="s">
        <v>112</v>
      </c>
      <c r="D29" s="146">
        <v>0.037939814814814815</v>
      </c>
      <c r="E29" s="71">
        <v>0</v>
      </c>
      <c r="F29" s="72">
        <v>24</v>
      </c>
      <c r="G29" s="147">
        <v>39</v>
      </c>
      <c r="H29" s="148">
        <v>110</v>
      </c>
      <c r="I29" s="149">
        <v>12</v>
      </c>
      <c r="J29" s="150"/>
    </row>
    <row r="30" spans="1:10" ht="30" customHeight="1">
      <c r="A30" s="136"/>
      <c r="B30" s="137"/>
      <c r="C30" s="138" t="s">
        <v>50</v>
      </c>
      <c r="D30" s="101">
        <v>0.028692129629629633</v>
      </c>
      <c r="E30" s="42">
        <v>0</v>
      </c>
      <c r="F30" s="43">
        <v>15</v>
      </c>
      <c r="G30" s="139">
        <v>75</v>
      </c>
      <c r="H30" s="140"/>
      <c r="I30" s="141"/>
      <c r="J30" s="142"/>
    </row>
    <row r="31" spans="1:10" ht="30" customHeight="1" thickBot="1">
      <c r="A31" s="143">
        <v>13</v>
      </c>
      <c r="B31" s="144" t="s">
        <v>51</v>
      </c>
      <c r="C31" s="145" t="s">
        <v>118</v>
      </c>
      <c r="D31" s="146" t="s">
        <v>69</v>
      </c>
      <c r="E31" s="71">
        <v>1</v>
      </c>
      <c r="F31" s="72">
        <v>30</v>
      </c>
      <c r="G31" s="147">
        <v>20</v>
      </c>
      <c r="H31" s="148">
        <v>95</v>
      </c>
      <c r="I31" s="149">
        <v>13</v>
      </c>
      <c r="J31" s="150"/>
    </row>
    <row r="32" spans="1:10" ht="30" customHeight="1">
      <c r="A32" s="136"/>
      <c r="B32" s="137"/>
      <c r="C32" s="138" t="s">
        <v>62</v>
      </c>
      <c r="D32" s="101">
        <v>0.03266203703703704</v>
      </c>
      <c r="E32" s="42">
        <v>0</v>
      </c>
      <c r="F32" s="43">
        <v>23</v>
      </c>
      <c r="G32" s="139">
        <v>43</v>
      </c>
      <c r="H32" s="140"/>
      <c r="I32" s="141"/>
      <c r="J32" s="142"/>
    </row>
    <row r="33" spans="1:10" ht="30" customHeight="1" thickBot="1">
      <c r="A33" s="143">
        <v>14</v>
      </c>
      <c r="B33" s="144" t="s">
        <v>63</v>
      </c>
      <c r="C33" s="145" t="s">
        <v>113</v>
      </c>
      <c r="D33" s="146">
        <v>0.04210648148148149</v>
      </c>
      <c r="E33" s="71">
        <v>0</v>
      </c>
      <c r="F33" s="72">
        <v>25</v>
      </c>
      <c r="G33" s="147">
        <v>35</v>
      </c>
      <c r="H33" s="148">
        <v>78</v>
      </c>
      <c r="I33" s="149">
        <v>14</v>
      </c>
      <c r="J33" s="150"/>
    </row>
    <row r="34" spans="1:10" ht="30" customHeight="1">
      <c r="A34" s="136"/>
      <c r="B34" s="137"/>
      <c r="C34" s="138" t="s">
        <v>71</v>
      </c>
      <c r="D34" s="101" t="s">
        <v>69</v>
      </c>
      <c r="E34" s="42">
        <v>1</v>
      </c>
      <c r="F34" s="43">
        <v>27</v>
      </c>
      <c r="G34" s="139">
        <v>29</v>
      </c>
      <c r="H34" s="140"/>
      <c r="I34" s="141"/>
      <c r="J34" s="142"/>
    </row>
    <row r="35" spans="1:10" ht="30" customHeight="1" thickBot="1">
      <c r="A35" s="143">
        <v>15</v>
      </c>
      <c r="B35" s="144" t="s">
        <v>72</v>
      </c>
      <c r="C35" s="145" t="s">
        <v>114</v>
      </c>
      <c r="D35" s="146">
        <v>0.04510416666666672</v>
      </c>
      <c r="E35" s="71">
        <v>0</v>
      </c>
      <c r="F35" s="72">
        <v>26</v>
      </c>
      <c r="G35" s="147">
        <v>32</v>
      </c>
      <c r="H35" s="148">
        <v>61</v>
      </c>
      <c r="I35" s="149">
        <v>15</v>
      </c>
      <c r="J35" s="150"/>
    </row>
    <row r="36" spans="1:10" ht="30" customHeight="1">
      <c r="A36" s="136"/>
      <c r="B36" s="137"/>
      <c r="C36" s="138" t="s">
        <v>74</v>
      </c>
      <c r="D36" s="101" t="s">
        <v>69</v>
      </c>
      <c r="E36" s="42">
        <v>1</v>
      </c>
      <c r="F36" s="43">
        <v>29</v>
      </c>
      <c r="G36" s="139">
        <v>23</v>
      </c>
      <c r="H36" s="140"/>
      <c r="I36" s="141"/>
      <c r="J36" s="142"/>
    </row>
    <row r="37" spans="1:10" ht="30" customHeight="1" thickBot="1">
      <c r="A37" s="143">
        <v>16</v>
      </c>
      <c r="B37" s="144" t="s">
        <v>75</v>
      </c>
      <c r="C37" s="145" t="s">
        <v>115</v>
      </c>
      <c r="D37" s="146">
        <v>0.04694444444444445</v>
      </c>
      <c r="E37" s="71">
        <v>0</v>
      </c>
      <c r="F37" s="72">
        <v>27</v>
      </c>
      <c r="G37" s="147">
        <v>29</v>
      </c>
      <c r="H37" s="148">
        <v>52</v>
      </c>
      <c r="I37" s="149">
        <v>16</v>
      </c>
      <c r="J37" s="150"/>
    </row>
    <row r="38" spans="1:10" ht="30" customHeight="1" thickBot="1">
      <c r="A38" s="143">
        <v>17</v>
      </c>
      <c r="B38" s="144" t="s">
        <v>61</v>
      </c>
      <c r="C38" s="162" t="s">
        <v>60</v>
      </c>
      <c r="D38" s="146">
        <v>0.031712962962962964</v>
      </c>
      <c r="E38" s="71">
        <v>0</v>
      </c>
      <c r="F38" s="72">
        <v>22</v>
      </c>
      <c r="G38" s="163">
        <v>47</v>
      </c>
      <c r="H38" s="148">
        <v>47</v>
      </c>
      <c r="I38" s="149" t="s">
        <v>126</v>
      </c>
      <c r="J38" s="150"/>
    </row>
    <row r="39" spans="1:10" ht="30" customHeight="1" thickBot="1">
      <c r="A39" s="143">
        <v>18</v>
      </c>
      <c r="B39" s="164" t="s">
        <v>65</v>
      </c>
      <c r="C39" s="162" t="s">
        <v>64</v>
      </c>
      <c r="D39" s="146">
        <v>0.035219907407407436</v>
      </c>
      <c r="E39" s="71">
        <v>0</v>
      </c>
      <c r="F39" s="72">
        <v>24</v>
      </c>
      <c r="G39" s="163">
        <v>39</v>
      </c>
      <c r="H39" s="148">
        <v>39</v>
      </c>
      <c r="I39" s="149" t="s">
        <v>127</v>
      </c>
      <c r="J39" s="150"/>
    </row>
    <row r="40" spans="1:10" ht="30" customHeight="1">
      <c r="A40" s="136"/>
      <c r="B40" s="137"/>
      <c r="C40" s="138" t="s">
        <v>82</v>
      </c>
      <c r="D40" s="101" t="s">
        <v>81</v>
      </c>
      <c r="E40" s="42">
        <v>4</v>
      </c>
      <c r="F40" s="43">
        <v>33</v>
      </c>
      <c r="G40" s="139">
        <v>11</v>
      </c>
      <c r="H40" s="140"/>
      <c r="I40" s="141"/>
      <c r="J40" s="142"/>
    </row>
    <row r="41" spans="1:10" ht="30" customHeight="1" thickBot="1">
      <c r="A41" s="143">
        <v>19</v>
      </c>
      <c r="B41" s="144" t="s">
        <v>83</v>
      </c>
      <c r="C41" s="145" t="s">
        <v>116</v>
      </c>
      <c r="D41" s="146">
        <v>0.04940972222222222</v>
      </c>
      <c r="E41" s="71">
        <v>0</v>
      </c>
      <c r="F41" s="72">
        <v>28</v>
      </c>
      <c r="G41" s="147">
        <v>26</v>
      </c>
      <c r="H41" s="148">
        <v>37</v>
      </c>
      <c r="I41" s="149" t="s">
        <v>128</v>
      </c>
      <c r="J41" s="150"/>
    </row>
    <row r="42" spans="1:10" ht="30" customHeight="1">
      <c r="A42" s="136"/>
      <c r="B42" s="137"/>
      <c r="C42" s="138" t="s">
        <v>79</v>
      </c>
      <c r="D42" s="101" t="s">
        <v>81</v>
      </c>
      <c r="E42" s="42">
        <v>3</v>
      </c>
      <c r="F42" s="43">
        <v>32</v>
      </c>
      <c r="G42" s="139">
        <v>14</v>
      </c>
      <c r="H42" s="140"/>
      <c r="I42" s="141"/>
      <c r="J42" s="142"/>
    </row>
    <row r="43" spans="1:10" ht="30" customHeight="1" thickBot="1">
      <c r="A43" s="143">
        <v>20</v>
      </c>
      <c r="B43" s="144" t="s">
        <v>80</v>
      </c>
      <c r="C43" s="145" t="s">
        <v>120</v>
      </c>
      <c r="D43" s="146" t="s">
        <v>69</v>
      </c>
      <c r="E43" s="71">
        <v>1</v>
      </c>
      <c r="F43" s="72">
        <v>32</v>
      </c>
      <c r="G43" s="147">
        <v>14</v>
      </c>
      <c r="H43" s="148">
        <v>28</v>
      </c>
      <c r="I43" s="149" t="s">
        <v>129</v>
      </c>
      <c r="J43" s="150"/>
    </row>
    <row r="45" spans="1:6" ht="14.25">
      <c r="A45" s="81" t="s">
        <v>85</v>
      </c>
      <c r="B45" s="83"/>
      <c r="C45" s="82"/>
      <c r="D45" s="82"/>
      <c r="E45" s="84"/>
      <c r="F45" s="85"/>
    </row>
    <row r="46" spans="1:6" ht="9" customHeight="1">
      <c r="A46" s="81"/>
      <c r="B46" s="83"/>
      <c r="C46" s="82"/>
      <c r="D46" s="82"/>
      <c r="E46" s="84"/>
      <c r="F46" s="85"/>
    </row>
    <row r="47" spans="1:6" ht="14.25">
      <c r="A47" s="81" t="s">
        <v>86</v>
      </c>
      <c r="B47" s="81"/>
      <c r="C47" s="90"/>
      <c r="D47" s="90"/>
      <c r="E47" s="91"/>
      <c r="F47" s="81"/>
    </row>
  </sheetData>
  <sheetProtection/>
  <mergeCells count="5">
    <mergeCell ref="J4:J5"/>
    <mergeCell ref="A1:J1"/>
    <mergeCell ref="A3:J3"/>
    <mergeCell ref="D4:G4"/>
    <mergeCell ref="H4:I4"/>
  </mergeCells>
  <printOptions/>
  <pageMargins left="0.42" right="0.43" top="0.8" bottom="0.44" header="0.5118110236220472" footer="0.53"/>
  <pageSetup fitToHeight="2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22"/>
    <pageSetUpPr fitToPage="1"/>
  </sheetPr>
  <dimension ref="A1:W38"/>
  <sheetViews>
    <sheetView view="pageBreakPreview" zoomScale="70" zoomScaleNormal="70" zoomScaleSheetLayoutView="70" workbookViewId="0" topLeftCell="A1">
      <selection activeCell="C8" sqref="C8"/>
    </sheetView>
  </sheetViews>
  <sheetFormatPr defaultColWidth="9.00390625" defaultRowHeight="12.75"/>
  <cols>
    <col min="1" max="1" width="4.25390625" style="208" customWidth="1"/>
    <col min="2" max="2" width="33.125" style="256" customWidth="1"/>
    <col min="3" max="3" width="36.75390625" style="208" customWidth="1"/>
    <col min="4" max="4" width="5.125" style="208" customWidth="1"/>
    <col min="5" max="5" width="4.625" style="208" customWidth="1"/>
    <col min="6" max="6" width="5.125" style="208" customWidth="1"/>
    <col min="7" max="7" width="8.75390625" style="208" customWidth="1"/>
    <col min="8" max="8" width="6.75390625" style="237" hidden="1" customWidth="1"/>
    <col min="9" max="9" width="5.125" style="208" customWidth="1"/>
    <col min="10" max="10" width="5.875" style="208" customWidth="1"/>
    <col min="11" max="11" width="5.125" style="208" customWidth="1"/>
    <col min="12" max="12" width="8.25390625" style="238" customWidth="1"/>
    <col min="13" max="13" width="8.25390625" style="208" customWidth="1"/>
    <col min="14" max="14" width="8.625" style="208" customWidth="1"/>
    <col min="15" max="16" width="9.125" style="208" customWidth="1"/>
    <col min="17" max="17" width="15.00390625" style="239" customWidth="1"/>
    <col min="18" max="18" width="4.75390625" style="208" customWidth="1"/>
    <col min="19" max="19" width="4.75390625" style="240" customWidth="1"/>
    <col min="20" max="20" width="6.75390625" style="240" customWidth="1"/>
    <col min="21" max="21" width="10.00390625" style="239" customWidth="1"/>
    <col min="22" max="22" width="6.125" style="208" customWidth="1"/>
    <col min="23" max="23" width="3.375" style="208" customWidth="1" collapsed="1"/>
    <col min="24" max="16384" width="9.125" style="208" customWidth="1"/>
  </cols>
  <sheetData>
    <row r="1" spans="1:23" s="1" customFormat="1" ht="93" customHeight="1" thickBot="1">
      <c r="A1" s="169" t="s">
        <v>157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0" s="1" customFormat="1" ht="13.5" thickTop="1">
      <c r="A2" s="2" t="s">
        <v>132</v>
      </c>
      <c r="B2" s="3"/>
      <c r="C2" s="4"/>
      <c r="D2" s="5"/>
      <c r="H2" s="178"/>
      <c r="J2" s="6"/>
      <c r="K2" s="6"/>
      <c r="L2" s="179"/>
      <c r="M2" s="180"/>
      <c r="N2" s="7"/>
      <c r="O2" s="7"/>
      <c r="P2" s="7"/>
      <c r="Q2" s="8"/>
      <c r="S2" s="181" t="s">
        <v>1</v>
      </c>
      <c r="T2" s="10"/>
    </row>
    <row r="3" spans="1:23" s="183" customFormat="1" ht="60" customHeight="1" thickBot="1">
      <c r="A3" s="182" t="s">
        <v>133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spans="1:23" s="183" customFormat="1" ht="20.25" customHeight="1" thickBot="1">
      <c r="A4" s="184"/>
      <c r="B4" s="185"/>
      <c r="C4" s="186"/>
      <c r="D4" s="187" t="s">
        <v>3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9"/>
      <c r="W4" s="190" t="s">
        <v>4</v>
      </c>
    </row>
    <row r="5" spans="1:23" ht="103.5" customHeight="1" thickBot="1">
      <c r="A5" s="191" t="s">
        <v>5</v>
      </c>
      <c r="B5" s="192" t="s">
        <v>6</v>
      </c>
      <c r="C5" s="193" t="s">
        <v>7</v>
      </c>
      <c r="D5" s="194" t="s">
        <v>134</v>
      </c>
      <c r="E5" s="195" t="s">
        <v>135</v>
      </c>
      <c r="F5" s="195" t="s">
        <v>136</v>
      </c>
      <c r="G5" s="195" t="s">
        <v>137</v>
      </c>
      <c r="H5" s="196" t="s">
        <v>138</v>
      </c>
      <c r="I5" s="195" t="s">
        <v>139</v>
      </c>
      <c r="J5" s="195" t="s">
        <v>140</v>
      </c>
      <c r="K5" s="195" t="s">
        <v>141</v>
      </c>
      <c r="L5" s="197" t="s">
        <v>142</v>
      </c>
      <c r="M5" s="198" t="s">
        <v>143</v>
      </c>
      <c r="N5" s="199" t="s">
        <v>15</v>
      </c>
      <c r="O5" s="200" t="s">
        <v>16</v>
      </c>
      <c r="P5" s="201" t="s">
        <v>144</v>
      </c>
      <c r="Q5" s="202" t="s">
        <v>18</v>
      </c>
      <c r="R5" s="203" t="s">
        <v>19</v>
      </c>
      <c r="S5" s="204" t="s">
        <v>20</v>
      </c>
      <c r="T5" s="205" t="s">
        <v>21</v>
      </c>
      <c r="U5" s="206" t="s">
        <v>22</v>
      </c>
      <c r="V5" s="203" t="s">
        <v>23</v>
      </c>
      <c r="W5" s="207"/>
    </row>
    <row r="6" spans="1:23" ht="25.5" customHeight="1">
      <c r="A6" s="209">
        <v>1</v>
      </c>
      <c r="B6" s="210" t="s">
        <v>89</v>
      </c>
      <c r="C6" s="211" t="s">
        <v>35</v>
      </c>
      <c r="D6" s="212"/>
      <c r="E6" s="213"/>
      <c r="F6" s="213"/>
      <c r="G6" s="213"/>
      <c r="H6" s="214"/>
      <c r="I6" s="213"/>
      <c r="J6" s="213"/>
      <c r="K6" s="213"/>
      <c r="L6" s="215">
        <v>0.03201388888888889</v>
      </c>
      <c r="M6" s="216">
        <v>0</v>
      </c>
      <c r="N6" s="217">
        <v>0.08533564814814815</v>
      </c>
      <c r="O6" s="218"/>
      <c r="P6" s="219">
        <v>0.08533564814814815</v>
      </c>
      <c r="Q6" s="220">
        <v>0.08533564814814815</v>
      </c>
      <c r="R6" s="221">
        <v>0</v>
      </c>
      <c r="S6" s="222">
        <v>1</v>
      </c>
      <c r="T6" s="223">
        <v>200</v>
      </c>
      <c r="U6" s="224">
        <v>1</v>
      </c>
      <c r="V6" s="225" t="s">
        <v>26</v>
      </c>
      <c r="W6" s="226"/>
    </row>
    <row r="7" spans="1:23" ht="25.5" customHeight="1">
      <c r="A7" s="209">
        <v>2</v>
      </c>
      <c r="B7" s="210" t="s">
        <v>100</v>
      </c>
      <c r="C7" s="211" t="s">
        <v>44</v>
      </c>
      <c r="D7" s="212"/>
      <c r="E7" s="213"/>
      <c r="F7" s="213"/>
      <c r="G7" s="213"/>
      <c r="H7" s="214">
        <v>0.0018518518518518517</v>
      </c>
      <c r="I7" s="213"/>
      <c r="J7" s="213"/>
      <c r="K7" s="213"/>
      <c r="L7" s="215">
        <v>0.03509259259259259</v>
      </c>
      <c r="M7" s="216">
        <v>0.0018518518518518517</v>
      </c>
      <c r="N7" s="217">
        <v>0.09052083333333333</v>
      </c>
      <c r="O7" s="218"/>
      <c r="P7" s="219">
        <v>0.08866898148148147</v>
      </c>
      <c r="Q7" s="220">
        <v>0.08866898148148147</v>
      </c>
      <c r="R7" s="221">
        <v>0</v>
      </c>
      <c r="S7" s="222">
        <v>2</v>
      </c>
      <c r="T7" s="223">
        <v>180</v>
      </c>
      <c r="U7" s="224">
        <v>1.0390614403906144</v>
      </c>
      <c r="V7" s="225" t="s">
        <v>26</v>
      </c>
      <c r="W7" s="226"/>
    </row>
    <row r="8" spans="1:23" ht="25.5" customHeight="1">
      <c r="A8" s="209">
        <v>3</v>
      </c>
      <c r="B8" s="210" t="s">
        <v>90</v>
      </c>
      <c r="C8" s="211" t="s">
        <v>28</v>
      </c>
      <c r="D8" s="212"/>
      <c r="E8" s="213"/>
      <c r="F8" s="213"/>
      <c r="G8" s="227"/>
      <c r="H8" s="214"/>
      <c r="I8" s="213"/>
      <c r="J8" s="213"/>
      <c r="K8" s="227"/>
      <c r="L8" s="215">
        <v>0.03587962962962963</v>
      </c>
      <c r="M8" s="216">
        <v>0</v>
      </c>
      <c r="N8" s="217">
        <v>0.09112268518518518</v>
      </c>
      <c r="O8" s="218"/>
      <c r="P8" s="219">
        <v>0.09112268518518518</v>
      </c>
      <c r="Q8" s="220">
        <v>0.09112268518518518</v>
      </c>
      <c r="R8" s="221">
        <v>0</v>
      </c>
      <c r="S8" s="222">
        <v>3</v>
      </c>
      <c r="T8" s="223">
        <v>165</v>
      </c>
      <c r="U8" s="224">
        <v>1.06781500067815</v>
      </c>
      <c r="V8" s="225" t="s">
        <v>26</v>
      </c>
      <c r="W8" s="226"/>
    </row>
    <row r="9" spans="1:23" ht="25.5" customHeight="1">
      <c r="A9" s="209">
        <v>4</v>
      </c>
      <c r="B9" s="210" t="s">
        <v>119</v>
      </c>
      <c r="C9" s="211" t="s">
        <v>42</v>
      </c>
      <c r="D9" s="212"/>
      <c r="E9" s="213"/>
      <c r="F9" s="213"/>
      <c r="G9" s="213"/>
      <c r="H9" s="214"/>
      <c r="I9" s="213"/>
      <c r="J9" s="213"/>
      <c r="K9" s="213"/>
      <c r="L9" s="215">
        <v>0.032337962962962964</v>
      </c>
      <c r="M9" s="216">
        <v>0</v>
      </c>
      <c r="N9" s="217">
        <v>0.09408564814814814</v>
      </c>
      <c r="O9" s="218"/>
      <c r="P9" s="219">
        <v>0.09408564814814814</v>
      </c>
      <c r="Q9" s="220">
        <v>0.09408564814814814</v>
      </c>
      <c r="R9" s="221">
        <v>0</v>
      </c>
      <c r="S9" s="222">
        <v>4</v>
      </c>
      <c r="T9" s="223">
        <v>150</v>
      </c>
      <c r="U9" s="224">
        <v>1.1025362810253627</v>
      </c>
      <c r="V9" s="225" t="s">
        <v>26</v>
      </c>
      <c r="W9" s="226"/>
    </row>
    <row r="10" spans="1:23" ht="25.5" customHeight="1">
      <c r="A10" s="209">
        <v>5</v>
      </c>
      <c r="B10" s="210" t="s">
        <v>99</v>
      </c>
      <c r="C10" s="228" t="s">
        <v>42</v>
      </c>
      <c r="D10" s="212"/>
      <c r="E10" s="213"/>
      <c r="F10" s="213"/>
      <c r="G10" s="213"/>
      <c r="H10" s="214"/>
      <c r="I10" s="213"/>
      <c r="J10" s="213"/>
      <c r="K10" s="213"/>
      <c r="L10" s="215">
        <v>0.03439814814814814</v>
      </c>
      <c r="M10" s="216">
        <v>0</v>
      </c>
      <c r="N10" s="217">
        <v>0.09545138888888889</v>
      </c>
      <c r="O10" s="218">
        <v>0.00034722222222222224</v>
      </c>
      <c r="P10" s="219">
        <v>0.09579861111111111</v>
      </c>
      <c r="Q10" s="220">
        <v>0.09579861111111111</v>
      </c>
      <c r="R10" s="221">
        <v>0</v>
      </c>
      <c r="S10" s="222">
        <v>5</v>
      </c>
      <c r="T10" s="223">
        <v>140</v>
      </c>
      <c r="U10" s="224">
        <v>1.1226095212260951</v>
      </c>
      <c r="V10" s="225" t="s">
        <v>33</v>
      </c>
      <c r="W10" s="226"/>
    </row>
    <row r="11" spans="1:23" ht="25.5" customHeight="1">
      <c r="A11" s="209">
        <v>6</v>
      </c>
      <c r="B11" s="210" t="s">
        <v>118</v>
      </c>
      <c r="C11" s="228" t="s">
        <v>51</v>
      </c>
      <c r="D11" s="212"/>
      <c r="E11" s="213"/>
      <c r="F11" s="213"/>
      <c r="G11" s="213"/>
      <c r="H11" s="214">
        <v>0.006712962962962962</v>
      </c>
      <c r="I11" s="213"/>
      <c r="J11" s="213"/>
      <c r="K11" s="213"/>
      <c r="L11" s="215">
        <v>0.03584490740740741</v>
      </c>
      <c r="M11" s="216">
        <v>0.006712962962962962</v>
      </c>
      <c r="N11" s="229">
        <v>0.10547453703703703</v>
      </c>
      <c r="O11" s="230"/>
      <c r="P11" s="219">
        <v>0.09876157407407407</v>
      </c>
      <c r="Q11" s="220">
        <v>0.09876157407407407</v>
      </c>
      <c r="R11" s="221">
        <v>0</v>
      </c>
      <c r="S11" s="222">
        <v>6</v>
      </c>
      <c r="T11" s="223">
        <v>130</v>
      </c>
      <c r="U11" s="224">
        <v>1.157330801573308</v>
      </c>
      <c r="V11" s="225" t="s">
        <v>33</v>
      </c>
      <c r="W11" s="226"/>
    </row>
    <row r="12" spans="1:23" ht="25.5" customHeight="1">
      <c r="A12" s="209">
        <v>7</v>
      </c>
      <c r="B12" s="210" t="s">
        <v>91</v>
      </c>
      <c r="C12" s="231" t="s">
        <v>48</v>
      </c>
      <c r="D12" s="212"/>
      <c r="E12" s="213"/>
      <c r="F12" s="213"/>
      <c r="G12" s="213"/>
      <c r="H12" s="214"/>
      <c r="I12" s="213"/>
      <c r="J12" s="213"/>
      <c r="K12" s="213"/>
      <c r="L12" s="215">
        <v>0.03648148148148148</v>
      </c>
      <c r="M12" s="216">
        <v>0</v>
      </c>
      <c r="N12" s="217">
        <v>0.10172453703703704</v>
      </c>
      <c r="O12" s="218"/>
      <c r="P12" s="219">
        <v>0.10172453703703704</v>
      </c>
      <c r="Q12" s="220">
        <v>0.10172453703703704</v>
      </c>
      <c r="R12" s="221">
        <v>0</v>
      </c>
      <c r="S12" s="222">
        <v>7</v>
      </c>
      <c r="T12" s="223">
        <v>120</v>
      </c>
      <c r="U12" s="224">
        <v>1.192052081920521</v>
      </c>
      <c r="V12" s="225" t="s">
        <v>33</v>
      </c>
      <c r="W12" s="226"/>
    </row>
    <row r="13" spans="1:23" ht="25.5" customHeight="1">
      <c r="A13" s="209">
        <v>8</v>
      </c>
      <c r="B13" s="210" t="s">
        <v>98</v>
      </c>
      <c r="C13" s="228" t="s">
        <v>42</v>
      </c>
      <c r="D13" s="212"/>
      <c r="E13" s="213"/>
      <c r="F13" s="213"/>
      <c r="G13" s="213"/>
      <c r="H13" s="214">
        <v>0.002777777777777778</v>
      </c>
      <c r="I13" s="213"/>
      <c r="J13" s="213"/>
      <c r="K13" s="227"/>
      <c r="L13" s="215">
        <v>0.04287037037037037</v>
      </c>
      <c r="M13" s="216">
        <v>0.002777777777777778</v>
      </c>
      <c r="N13" s="229">
        <v>0.10866898148148148</v>
      </c>
      <c r="O13" s="230"/>
      <c r="P13" s="219">
        <v>0.1058912037037037</v>
      </c>
      <c r="Q13" s="220">
        <v>0.1058912037037037</v>
      </c>
      <c r="R13" s="221">
        <v>0</v>
      </c>
      <c r="S13" s="222">
        <v>8</v>
      </c>
      <c r="T13" s="223">
        <v>112</v>
      </c>
      <c r="U13" s="224">
        <v>1.2408788824087889</v>
      </c>
      <c r="V13" s="225" t="s">
        <v>33</v>
      </c>
      <c r="W13" s="226"/>
    </row>
    <row r="14" spans="1:23" ht="25.5" customHeight="1">
      <c r="A14" s="209">
        <v>9</v>
      </c>
      <c r="B14" s="210" t="s">
        <v>97</v>
      </c>
      <c r="C14" s="228" t="s">
        <v>37</v>
      </c>
      <c r="D14" s="212"/>
      <c r="E14" s="213"/>
      <c r="F14" s="213"/>
      <c r="G14" s="213"/>
      <c r="H14" s="214"/>
      <c r="I14" s="213"/>
      <c r="J14" s="213"/>
      <c r="K14" s="213"/>
      <c r="L14" s="215">
        <v>0.03821759259259259</v>
      </c>
      <c r="M14" s="216">
        <v>0</v>
      </c>
      <c r="N14" s="217">
        <v>0.10599537037037036</v>
      </c>
      <c r="O14" s="218"/>
      <c r="P14" s="219">
        <v>0.10599537037037036</v>
      </c>
      <c r="Q14" s="220">
        <v>0.10599537037037036</v>
      </c>
      <c r="R14" s="221">
        <v>0</v>
      </c>
      <c r="S14" s="222">
        <v>9</v>
      </c>
      <c r="T14" s="223">
        <v>106</v>
      </c>
      <c r="U14" s="224">
        <v>1.2420995524209955</v>
      </c>
      <c r="V14" s="225" t="s">
        <v>40</v>
      </c>
      <c r="W14" s="226"/>
    </row>
    <row r="15" spans="1:23" ht="25.5" customHeight="1">
      <c r="A15" s="209">
        <v>10</v>
      </c>
      <c r="B15" s="210" t="s">
        <v>101</v>
      </c>
      <c r="C15" s="211" t="s">
        <v>35</v>
      </c>
      <c r="D15" s="212"/>
      <c r="E15" s="213"/>
      <c r="F15" s="213"/>
      <c r="G15" s="213"/>
      <c r="H15" s="214"/>
      <c r="I15" s="213"/>
      <c r="J15" s="213"/>
      <c r="K15" s="213"/>
      <c r="L15" s="215">
        <v>0.04006944444444444</v>
      </c>
      <c r="M15" s="216">
        <v>0</v>
      </c>
      <c r="N15" s="217">
        <v>0.10613425925925928</v>
      </c>
      <c r="O15" s="218"/>
      <c r="P15" s="219">
        <v>0.10613425925925928</v>
      </c>
      <c r="Q15" s="220">
        <v>0.10613425925925928</v>
      </c>
      <c r="R15" s="221">
        <v>0</v>
      </c>
      <c r="S15" s="222">
        <v>10</v>
      </c>
      <c r="T15" s="223">
        <v>100</v>
      </c>
      <c r="U15" s="224">
        <v>1.2437271124372713</v>
      </c>
      <c r="V15" s="225" t="s">
        <v>40</v>
      </c>
      <c r="W15" s="226"/>
    </row>
    <row r="16" spans="1:23" ht="25.5" customHeight="1">
      <c r="A16" s="209">
        <v>11</v>
      </c>
      <c r="B16" s="210" t="s">
        <v>117</v>
      </c>
      <c r="C16" s="34" t="s">
        <v>28</v>
      </c>
      <c r="D16" s="212"/>
      <c r="E16" s="213"/>
      <c r="F16" s="213"/>
      <c r="G16" s="213"/>
      <c r="H16" s="214"/>
      <c r="I16" s="213"/>
      <c r="J16" s="213"/>
      <c r="K16" s="213"/>
      <c r="L16" s="215">
        <v>0.04171296296296296</v>
      </c>
      <c r="M16" s="216">
        <v>0</v>
      </c>
      <c r="N16" s="217">
        <v>0.10891203703703704</v>
      </c>
      <c r="O16" s="218"/>
      <c r="P16" s="219">
        <v>0.10891203703703704</v>
      </c>
      <c r="Q16" s="220">
        <v>0.10891203703703704</v>
      </c>
      <c r="R16" s="221">
        <v>0</v>
      </c>
      <c r="S16" s="222">
        <v>11</v>
      </c>
      <c r="T16" s="223">
        <v>95</v>
      </c>
      <c r="U16" s="224">
        <v>1.2762783127627833</v>
      </c>
      <c r="V16" s="225" t="s">
        <v>40</v>
      </c>
      <c r="W16" s="226"/>
    </row>
    <row r="17" spans="1:23" ht="25.5" customHeight="1">
      <c r="A17" s="209">
        <v>12</v>
      </c>
      <c r="B17" s="232" t="s">
        <v>102</v>
      </c>
      <c r="C17" s="34" t="s">
        <v>32</v>
      </c>
      <c r="D17" s="212"/>
      <c r="E17" s="213"/>
      <c r="F17" s="213"/>
      <c r="G17" s="213"/>
      <c r="H17" s="214"/>
      <c r="I17" s="213"/>
      <c r="J17" s="213"/>
      <c r="K17" s="213"/>
      <c r="L17" s="215">
        <v>0.04461805555555556</v>
      </c>
      <c r="M17" s="216">
        <v>0</v>
      </c>
      <c r="N17" s="217">
        <v>0.11091435185185185</v>
      </c>
      <c r="O17" s="218"/>
      <c r="P17" s="219">
        <v>0.11091435185185185</v>
      </c>
      <c r="Q17" s="220">
        <v>0.11091435185185185</v>
      </c>
      <c r="R17" s="221">
        <v>0</v>
      </c>
      <c r="S17" s="222">
        <v>12</v>
      </c>
      <c r="T17" s="223">
        <v>90</v>
      </c>
      <c r="U17" s="224">
        <v>1.299742302997423</v>
      </c>
      <c r="V17" s="225" t="s">
        <v>40</v>
      </c>
      <c r="W17" s="226"/>
    </row>
    <row r="18" spans="1:23" ht="25.5" customHeight="1">
      <c r="A18" s="209">
        <v>13</v>
      </c>
      <c r="B18" s="210" t="s">
        <v>145</v>
      </c>
      <c r="C18" s="34" t="s">
        <v>32</v>
      </c>
      <c r="D18" s="212"/>
      <c r="E18" s="213"/>
      <c r="F18" s="213"/>
      <c r="G18" s="213"/>
      <c r="H18" s="214"/>
      <c r="I18" s="213"/>
      <c r="J18" s="213"/>
      <c r="K18" s="213"/>
      <c r="L18" s="215">
        <v>0.04600694444444445</v>
      </c>
      <c r="M18" s="216">
        <v>0</v>
      </c>
      <c r="N18" s="217">
        <v>0.11336805555555556</v>
      </c>
      <c r="O18" s="218"/>
      <c r="P18" s="219">
        <v>0.11336805555555556</v>
      </c>
      <c r="Q18" s="220">
        <v>0.11336805555555556</v>
      </c>
      <c r="R18" s="221">
        <v>0</v>
      </c>
      <c r="S18" s="222">
        <v>13</v>
      </c>
      <c r="T18" s="223">
        <v>85</v>
      </c>
      <c r="U18" s="224">
        <v>1.3284958632849586</v>
      </c>
      <c r="V18" s="225" t="s">
        <v>40</v>
      </c>
      <c r="W18" s="226"/>
    </row>
    <row r="19" spans="1:23" ht="25.5" customHeight="1">
      <c r="A19" s="209">
        <v>14</v>
      </c>
      <c r="B19" s="210" t="s">
        <v>95</v>
      </c>
      <c r="C19" s="233" t="s">
        <v>48</v>
      </c>
      <c r="D19" s="212"/>
      <c r="E19" s="213"/>
      <c r="F19" s="213"/>
      <c r="G19" s="227"/>
      <c r="H19" s="214"/>
      <c r="I19" s="213"/>
      <c r="J19" s="213"/>
      <c r="K19" s="227"/>
      <c r="L19" s="215">
        <v>0.04587962962962963</v>
      </c>
      <c r="M19" s="216">
        <v>0</v>
      </c>
      <c r="N19" s="217">
        <v>0.11667824074074074</v>
      </c>
      <c r="O19" s="218"/>
      <c r="P19" s="219">
        <v>0.11667824074074074</v>
      </c>
      <c r="Q19" s="220">
        <v>0.11667824074074074</v>
      </c>
      <c r="R19" s="221">
        <v>0</v>
      </c>
      <c r="S19" s="222">
        <v>14</v>
      </c>
      <c r="T19" s="223">
        <v>80</v>
      </c>
      <c r="U19" s="224">
        <v>1.3672860436728604</v>
      </c>
      <c r="V19" s="234"/>
      <c r="W19" s="226"/>
    </row>
    <row r="20" spans="1:23" ht="25.5" customHeight="1">
      <c r="A20" s="209">
        <v>15</v>
      </c>
      <c r="B20" s="210" t="s">
        <v>106</v>
      </c>
      <c r="C20" s="34" t="s">
        <v>77</v>
      </c>
      <c r="D20" s="212"/>
      <c r="E20" s="213"/>
      <c r="F20" s="213"/>
      <c r="G20" s="213"/>
      <c r="H20" s="214"/>
      <c r="I20" s="213"/>
      <c r="J20" s="213"/>
      <c r="K20" s="213"/>
      <c r="L20" s="215">
        <v>0.04459490740740741</v>
      </c>
      <c r="M20" s="216">
        <v>0</v>
      </c>
      <c r="N20" s="217">
        <v>0.11821759259259258</v>
      </c>
      <c r="O20" s="218"/>
      <c r="P20" s="219">
        <v>0.11821759259259258</v>
      </c>
      <c r="Q20" s="220">
        <v>0.11821759259259258</v>
      </c>
      <c r="R20" s="221">
        <v>0</v>
      </c>
      <c r="S20" s="222">
        <v>15</v>
      </c>
      <c r="T20" s="223">
        <v>75</v>
      </c>
      <c r="U20" s="224">
        <v>1.3853248338532482</v>
      </c>
      <c r="V20" s="234"/>
      <c r="W20" s="226"/>
    </row>
    <row r="21" spans="1:23" ht="25.5" customHeight="1">
      <c r="A21" s="209">
        <v>16</v>
      </c>
      <c r="B21" s="210" t="s">
        <v>109</v>
      </c>
      <c r="C21" s="34" t="s">
        <v>44</v>
      </c>
      <c r="D21" s="212"/>
      <c r="E21" s="213"/>
      <c r="F21" s="213"/>
      <c r="G21" s="213"/>
      <c r="H21" s="214"/>
      <c r="I21" s="213"/>
      <c r="J21" s="227"/>
      <c r="K21" s="213"/>
      <c r="L21" s="215">
        <v>0.048576388888888884</v>
      </c>
      <c r="M21" s="216">
        <v>0</v>
      </c>
      <c r="N21" s="217">
        <v>0.11876157407407407</v>
      </c>
      <c r="O21" s="218"/>
      <c r="P21" s="219">
        <v>0.11876157407407407</v>
      </c>
      <c r="Q21" s="220">
        <v>0.11876157407407407</v>
      </c>
      <c r="R21" s="221">
        <v>0</v>
      </c>
      <c r="S21" s="222">
        <v>16</v>
      </c>
      <c r="T21" s="223">
        <v>71</v>
      </c>
      <c r="U21" s="224">
        <v>1.3916994439169945</v>
      </c>
      <c r="V21" s="234"/>
      <c r="W21" s="226"/>
    </row>
    <row r="22" spans="1:23" ht="25.5" customHeight="1">
      <c r="A22" s="209">
        <v>17</v>
      </c>
      <c r="B22" s="210" t="s">
        <v>108</v>
      </c>
      <c r="C22" s="34" t="s">
        <v>44</v>
      </c>
      <c r="D22" s="212"/>
      <c r="E22" s="213"/>
      <c r="F22" s="213"/>
      <c r="G22" s="213"/>
      <c r="H22" s="214"/>
      <c r="I22" s="213"/>
      <c r="J22" s="213"/>
      <c r="K22" s="227"/>
      <c r="L22" s="215">
        <v>0.04431712962962963</v>
      </c>
      <c r="M22" s="216">
        <v>0</v>
      </c>
      <c r="N22" s="217">
        <v>0.12071759259259258</v>
      </c>
      <c r="O22" s="218"/>
      <c r="P22" s="219">
        <v>0.12071759259259258</v>
      </c>
      <c r="Q22" s="220">
        <v>0.12071759259259258</v>
      </c>
      <c r="R22" s="221">
        <v>0</v>
      </c>
      <c r="S22" s="222">
        <v>17</v>
      </c>
      <c r="T22" s="223">
        <v>67</v>
      </c>
      <c r="U22" s="224">
        <v>1.4146209141462092</v>
      </c>
      <c r="V22" s="234"/>
      <c r="W22" s="226"/>
    </row>
    <row r="23" spans="1:23" ht="25.5" customHeight="1">
      <c r="A23" s="209">
        <v>18</v>
      </c>
      <c r="B23" s="210" t="s">
        <v>115</v>
      </c>
      <c r="C23" s="34" t="s">
        <v>75</v>
      </c>
      <c r="D23" s="212"/>
      <c r="E23" s="213"/>
      <c r="F23" s="213"/>
      <c r="G23" s="213"/>
      <c r="H23" s="214"/>
      <c r="I23" s="213"/>
      <c r="J23" s="213"/>
      <c r="K23" s="213"/>
      <c r="L23" s="215">
        <v>0.04793981481481482</v>
      </c>
      <c r="M23" s="216">
        <v>0</v>
      </c>
      <c r="N23" s="217">
        <v>0.12666666666666668</v>
      </c>
      <c r="O23" s="218"/>
      <c r="P23" s="219">
        <v>0.12666666666666668</v>
      </c>
      <c r="Q23" s="220">
        <v>0.12666666666666668</v>
      </c>
      <c r="R23" s="221">
        <v>0</v>
      </c>
      <c r="S23" s="222">
        <v>18</v>
      </c>
      <c r="T23" s="223">
        <v>63</v>
      </c>
      <c r="U23" s="224">
        <v>1.4843347348433475</v>
      </c>
      <c r="V23" s="234"/>
      <c r="W23" s="226"/>
    </row>
    <row r="24" spans="1:23" ht="25.5" customHeight="1">
      <c r="A24" s="209">
        <v>19</v>
      </c>
      <c r="B24" s="210" t="s">
        <v>104</v>
      </c>
      <c r="C24" s="34" t="s">
        <v>56</v>
      </c>
      <c r="D24" s="212"/>
      <c r="E24" s="213"/>
      <c r="F24" s="213"/>
      <c r="G24" s="227"/>
      <c r="H24" s="214"/>
      <c r="I24" s="213"/>
      <c r="J24" s="213"/>
      <c r="K24" s="213"/>
      <c r="L24" s="215">
        <v>0.045428240740740734</v>
      </c>
      <c r="M24" s="216">
        <v>0</v>
      </c>
      <c r="N24" s="217">
        <v>0.12674768518518517</v>
      </c>
      <c r="O24" s="218"/>
      <c r="P24" s="219">
        <v>0.12674768518518517</v>
      </c>
      <c r="Q24" s="220">
        <v>0.12674768518518517</v>
      </c>
      <c r="R24" s="221">
        <v>0</v>
      </c>
      <c r="S24" s="222">
        <v>19</v>
      </c>
      <c r="T24" s="223">
        <v>59</v>
      </c>
      <c r="U24" s="224">
        <v>1.4852841448528413</v>
      </c>
      <c r="V24" s="234"/>
      <c r="W24" s="226"/>
    </row>
    <row r="25" spans="1:23" ht="25.5" customHeight="1">
      <c r="A25" s="209">
        <v>20</v>
      </c>
      <c r="B25" s="210" t="s">
        <v>113</v>
      </c>
      <c r="C25" s="34" t="s">
        <v>63</v>
      </c>
      <c r="D25" s="212"/>
      <c r="E25" s="213"/>
      <c r="F25" s="213"/>
      <c r="G25" s="227"/>
      <c r="H25" s="214"/>
      <c r="I25" s="213"/>
      <c r="J25" s="213"/>
      <c r="K25" s="213"/>
      <c r="L25" s="215">
        <v>0.05215277777777778</v>
      </c>
      <c r="M25" s="216">
        <v>0</v>
      </c>
      <c r="N25" s="217">
        <v>0.14185185185185187</v>
      </c>
      <c r="O25" s="218"/>
      <c r="P25" s="219">
        <v>0.14185185185185187</v>
      </c>
      <c r="Q25" s="220">
        <v>0.14185185185185187</v>
      </c>
      <c r="R25" s="221">
        <v>0</v>
      </c>
      <c r="S25" s="222">
        <v>20</v>
      </c>
      <c r="T25" s="223">
        <v>55</v>
      </c>
      <c r="U25" s="224">
        <v>1.662281296622813</v>
      </c>
      <c r="V25" s="234"/>
      <c r="W25" s="226"/>
    </row>
    <row r="26" spans="1:23" ht="25.5" customHeight="1">
      <c r="A26" s="209">
        <v>21</v>
      </c>
      <c r="B26" s="210" t="s">
        <v>103</v>
      </c>
      <c r="C26" s="34" t="s">
        <v>46</v>
      </c>
      <c r="D26" s="212"/>
      <c r="E26" s="213"/>
      <c r="F26" s="213" t="s">
        <v>68</v>
      </c>
      <c r="G26" s="213"/>
      <c r="H26" s="214"/>
      <c r="I26" s="213"/>
      <c r="J26" s="213"/>
      <c r="K26" s="213"/>
      <c r="L26" s="215">
        <v>0.04483796296296296</v>
      </c>
      <c r="M26" s="216">
        <v>0</v>
      </c>
      <c r="N26" s="217">
        <v>0.0989236111111111</v>
      </c>
      <c r="O26" s="218"/>
      <c r="P26" s="219">
        <v>0.0989236111111111</v>
      </c>
      <c r="Q26" s="220" t="s">
        <v>69</v>
      </c>
      <c r="R26" s="221">
        <v>1</v>
      </c>
      <c r="S26" s="222">
        <v>21</v>
      </c>
      <c r="T26" s="223">
        <v>51</v>
      </c>
      <c r="U26" s="224" t="s">
        <v>70</v>
      </c>
      <c r="V26" s="234"/>
      <c r="W26" s="226"/>
    </row>
    <row r="27" spans="1:23" ht="24" customHeight="1">
      <c r="A27" s="209">
        <v>22</v>
      </c>
      <c r="B27" s="210" t="s">
        <v>96</v>
      </c>
      <c r="C27" s="34" t="s">
        <v>37</v>
      </c>
      <c r="D27" s="212"/>
      <c r="E27" s="213" t="s">
        <v>68</v>
      </c>
      <c r="F27" s="213"/>
      <c r="G27" s="227"/>
      <c r="H27" s="214"/>
      <c r="I27" s="213"/>
      <c r="J27" s="213"/>
      <c r="K27" s="227"/>
      <c r="L27" s="215">
        <v>0.053425925925925925</v>
      </c>
      <c r="M27" s="216">
        <v>0</v>
      </c>
      <c r="N27" s="217">
        <v>0.12846064814814814</v>
      </c>
      <c r="O27" s="218">
        <v>0.00034722222222222224</v>
      </c>
      <c r="P27" s="219">
        <v>0.12880787037037036</v>
      </c>
      <c r="Q27" s="220" t="s">
        <v>69</v>
      </c>
      <c r="R27" s="221">
        <v>1</v>
      </c>
      <c r="S27" s="222">
        <v>22</v>
      </c>
      <c r="T27" s="223">
        <v>47</v>
      </c>
      <c r="U27" s="224" t="s">
        <v>70</v>
      </c>
      <c r="V27" s="234"/>
      <c r="W27" s="226"/>
    </row>
    <row r="28" spans="1:23" ht="25.5" customHeight="1">
      <c r="A28" s="209">
        <v>23</v>
      </c>
      <c r="B28" s="210" t="s">
        <v>111</v>
      </c>
      <c r="C28" s="34" t="s">
        <v>46</v>
      </c>
      <c r="D28" s="212"/>
      <c r="E28" s="213"/>
      <c r="F28" s="213" t="s">
        <v>68</v>
      </c>
      <c r="G28" s="227"/>
      <c r="H28" s="214"/>
      <c r="I28" s="213"/>
      <c r="J28" s="213"/>
      <c r="K28" s="213"/>
      <c r="L28" s="215">
        <v>0.05835648148148148</v>
      </c>
      <c r="M28" s="216">
        <v>0</v>
      </c>
      <c r="N28" s="217">
        <v>0.13518518518518519</v>
      </c>
      <c r="O28" s="218"/>
      <c r="P28" s="219">
        <v>0.13518518518518519</v>
      </c>
      <c r="Q28" s="220" t="s">
        <v>69</v>
      </c>
      <c r="R28" s="221">
        <v>1</v>
      </c>
      <c r="S28" s="222">
        <v>23</v>
      </c>
      <c r="T28" s="223">
        <v>43</v>
      </c>
      <c r="U28" s="224" t="s">
        <v>70</v>
      </c>
      <c r="V28" s="234"/>
      <c r="W28" s="226"/>
    </row>
    <row r="29" spans="1:23" ht="25.5" customHeight="1">
      <c r="A29" s="209">
        <v>24</v>
      </c>
      <c r="B29" s="210" t="s">
        <v>93</v>
      </c>
      <c r="C29" s="34" t="s">
        <v>25</v>
      </c>
      <c r="D29" s="212"/>
      <c r="E29" s="213" t="s">
        <v>68</v>
      </c>
      <c r="F29" s="213"/>
      <c r="G29" s="213"/>
      <c r="H29" s="214"/>
      <c r="I29" s="213"/>
      <c r="J29" s="213"/>
      <c r="K29" s="227"/>
      <c r="L29" s="215">
        <v>0.06409722222222222</v>
      </c>
      <c r="M29" s="216">
        <v>0</v>
      </c>
      <c r="N29" s="217">
        <v>0.13598379629629628</v>
      </c>
      <c r="O29" s="218"/>
      <c r="P29" s="219">
        <v>0.13598379629629628</v>
      </c>
      <c r="Q29" s="220" t="s">
        <v>69</v>
      </c>
      <c r="R29" s="221">
        <v>1</v>
      </c>
      <c r="S29" s="222">
        <v>24</v>
      </c>
      <c r="T29" s="223">
        <v>39</v>
      </c>
      <c r="U29" s="224" t="s">
        <v>70</v>
      </c>
      <c r="V29" s="234"/>
      <c r="W29" s="226"/>
    </row>
    <row r="30" spans="1:23" ht="25.5" customHeight="1">
      <c r="A30" s="209">
        <v>25</v>
      </c>
      <c r="B30" s="210" t="s">
        <v>92</v>
      </c>
      <c r="C30" s="34" t="s">
        <v>77</v>
      </c>
      <c r="D30" s="212"/>
      <c r="E30" s="213" t="s">
        <v>68</v>
      </c>
      <c r="F30" s="213"/>
      <c r="G30" s="227"/>
      <c r="H30" s="214"/>
      <c r="I30" s="213"/>
      <c r="J30" s="213"/>
      <c r="K30" s="227"/>
      <c r="L30" s="215">
        <v>0.05785879629629629</v>
      </c>
      <c r="M30" s="216">
        <v>0</v>
      </c>
      <c r="N30" s="217">
        <v>0.14368055555555556</v>
      </c>
      <c r="O30" s="218"/>
      <c r="P30" s="219">
        <v>0.14368055555555556</v>
      </c>
      <c r="Q30" s="220" t="s">
        <v>69</v>
      </c>
      <c r="R30" s="221">
        <v>1</v>
      </c>
      <c r="S30" s="222">
        <v>25</v>
      </c>
      <c r="T30" s="223">
        <v>35</v>
      </c>
      <c r="U30" s="224" t="s">
        <v>70</v>
      </c>
      <c r="V30" s="234"/>
      <c r="W30" s="226"/>
    </row>
    <row r="31" spans="1:23" ht="25.5" customHeight="1">
      <c r="A31" s="209">
        <v>26</v>
      </c>
      <c r="B31" s="210" t="s">
        <v>112</v>
      </c>
      <c r="C31" s="34" t="s">
        <v>53</v>
      </c>
      <c r="D31" s="212"/>
      <c r="E31" s="213"/>
      <c r="F31" s="213"/>
      <c r="G31" s="213"/>
      <c r="H31" s="214"/>
      <c r="I31" s="213"/>
      <c r="J31" s="213"/>
      <c r="K31" s="213"/>
      <c r="L31" s="215">
        <v>0.05069444444444445</v>
      </c>
      <c r="M31" s="216">
        <v>0</v>
      </c>
      <c r="N31" s="217">
        <v>0.15483796296296296</v>
      </c>
      <c r="O31" s="218"/>
      <c r="P31" s="219">
        <v>0.15483796296296296</v>
      </c>
      <c r="Q31" s="220" t="s">
        <v>81</v>
      </c>
      <c r="R31" s="221">
        <v>0</v>
      </c>
      <c r="S31" s="222">
        <v>26</v>
      </c>
      <c r="T31" s="223">
        <v>32</v>
      </c>
      <c r="U31" s="224" t="s">
        <v>70</v>
      </c>
      <c r="V31" s="234"/>
      <c r="W31" s="226"/>
    </row>
    <row r="32" spans="1:23" ht="25.5" customHeight="1">
      <c r="A32" s="209">
        <v>27</v>
      </c>
      <c r="B32" s="210" t="s">
        <v>107</v>
      </c>
      <c r="C32" s="34" t="s">
        <v>51</v>
      </c>
      <c r="D32" s="212"/>
      <c r="E32" s="213" t="s">
        <v>68</v>
      </c>
      <c r="F32" s="213"/>
      <c r="G32" s="213"/>
      <c r="H32" s="214"/>
      <c r="I32" s="213"/>
      <c r="J32" s="213"/>
      <c r="K32" s="213"/>
      <c r="L32" s="215">
        <v>0.056122685185185185</v>
      </c>
      <c r="M32" s="216">
        <v>0</v>
      </c>
      <c r="N32" s="217">
        <v>0.15390046296296298</v>
      </c>
      <c r="O32" s="218"/>
      <c r="P32" s="219">
        <v>0.15390046296296298</v>
      </c>
      <c r="Q32" s="220" t="s">
        <v>81</v>
      </c>
      <c r="R32" s="221">
        <v>1</v>
      </c>
      <c r="S32" s="222">
        <v>27</v>
      </c>
      <c r="T32" s="223">
        <v>29</v>
      </c>
      <c r="U32" s="224" t="s">
        <v>70</v>
      </c>
      <c r="V32" s="234"/>
      <c r="W32" s="226"/>
    </row>
    <row r="33" spans="1:23" ht="25.5" customHeight="1">
      <c r="A33" s="209">
        <v>28</v>
      </c>
      <c r="B33" s="210" t="s">
        <v>116</v>
      </c>
      <c r="C33" s="34" t="s">
        <v>83</v>
      </c>
      <c r="D33" s="212"/>
      <c r="E33" s="213"/>
      <c r="F33" s="213"/>
      <c r="G33" s="213"/>
      <c r="H33" s="214"/>
      <c r="I33" s="213"/>
      <c r="J33" s="213"/>
      <c r="K33" s="213"/>
      <c r="L33" s="215"/>
      <c r="M33" s="216">
        <v>0</v>
      </c>
      <c r="N33" s="217" t="s">
        <v>70</v>
      </c>
      <c r="O33" s="218"/>
      <c r="P33" s="219" t="s">
        <v>70</v>
      </c>
      <c r="Q33" s="220" t="s">
        <v>146</v>
      </c>
      <c r="R33" s="221">
        <v>0</v>
      </c>
      <c r="S33" s="222"/>
      <c r="T33" s="223"/>
      <c r="U33" s="224" t="s">
        <v>70</v>
      </c>
      <c r="V33" s="234"/>
      <c r="W33" s="226"/>
    </row>
    <row r="34" spans="1:23" ht="25.5" customHeight="1">
      <c r="A34" s="209">
        <v>29</v>
      </c>
      <c r="B34" s="235" t="s">
        <v>105</v>
      </c>
      <c r="C34" s="34" t="s">
        <v>28</v>
      </c>
      <c r="D34" s="212"/>
      <c r="E34" s="213"/>
      <c r="F34" s="213"/>
      <c r="G34" s="213"/>
      <c r="H34" s="214"/>
      <c r="I34" s="213"/>
      <c r="J34" s="213"/>
      <c r="K34" s="213"/>
      <c r="L34" s="215">
        <v>0.05777777777777778</v>
      </c>
      <c r="M34" s="216">
        <v>0</v>
      </c>
      <c r="N34" s="217" t="s">
        <v>70</v>
      </c>
      <c r="O34" s="218"/>
      <c r="P34" s="219" t="s">
        <v>70</v>
      </c>
      <c r="Q34" s="220" t="s">
        <v>146</v>
      </c>
      <c r="R34" s="221">
        <v>0</v>
      </c>
      <c r="S34" s="222"/>
      <c r="T34" s="223"/>
      <c r="U34" s="224" t="s">
        <v>70</v>
      </c>
      <c r="V34" s="234"/>
      <c r="W34" s="226"/>
    </row>
    <row r="35" spans="1:23" ht="25.5" customHeight="1">
      <c r="A35" s="209">
        <v>30</v>
      </c>
      <c r="B35" s="210" t="s">
        <v>110</v>
      </c>
      <c r="C35" s="34" t="s">
        <v>32</v>
      </c>
      <c r="D35" s="212"/>
      <c r="E35" s="213"/>
      <c r="F35" s="213"/>
      <c r="G35" s="213"/>
      <c r="H35" s="214"/>
      <c r="I35" s="213"/>
      <c r="J35" s="213"/>
      <c r="K35" s="213"/>
      <c r="L35" s="215"/>
      <c r="M35" s="216">
        <v>0</v>
      </c>
      <c r="N35" s="217" t="s">
        <v>70</v>
      </c>
      <c r="O35" s="218"/>
      <c r="P35" s="219" t="s">
        <v>70</v>
      </c>
      <c r="Q35" s="220" t="s">
        <v>146</v>
      </c>
      <c r="R35" s="221">
        <v>0</v>
      </c>
      <c r="S35" s="222"/>
      <c r="T35" s="223"/>
      <c r="U35" s="224" t="s">
        <v>70</v>
      </c>
      <c r="V35" s="234"/>
      <c r="W35" s="226"/>
    </row>
    <row r="36" spans="2:5" ht="12.75">
      <c r="B36" s="208"/>
      <c r="C36" s="208" t="s">
        <v>84</v>
      </c>
      <c r="D36" s="236">
        <v>1060</v>
      </c>
      <c r="E36" s="236"/>
    </row>
    <row r="37" spans="1:23" s="241" customFormat="1" ht="27.75" customHeight="1">
      <c r="A37" s="241" t="s">
        <v>85</v>
      </c>
      <c r="B37" s="242"/>
      <c r="C37" s="243"/>
      <c r="D37" s="244"/>
      <c r="E37" s="245"/>
      <c r="F37" s="244"/>
      <c r="G37" s="245"/>
      <c r="H37" s="246"/>
      <c r="I37" s="245"/>
      <c r="J37" s="245"/>
      <c r="K37" s="245"/>
      <c r="L37" s="247"/>
      <c r="M37" s="245"/>
      <c r="N37" s="248"/>
      <c r="O37" s="248"/>
      <c r="P37" s="248"/>
      <c r="Q37" s="246"/>
      <c r="S37" s="249"/>
      <c r="T37" s="249"/>
      <c r="V37" s="250"/>
      <c r="W37" s="208"/>
    </row>
    <row r="38" spans="1:23" s="241" customFormat="1" ht="33" customHeight="1">
      <c r="A38" s="241" t="s">
        <v>147</v>
      </c>
      <c r="B38" s="251"/>
      <c r="D38" s="252"/>
      <c r="F38" s="252"/>
      <c r="H38" s="253"/>
      <c r="L38" s="254"/>
      <c r="S38" s="255">
        <v>1</v>
      </c>
      <c r="T38" s="249"/>
      <c r="V38" s="250"/>
      <c r="W38" s="208"/>
    </row>
  </sheetData>
  <sheetProtection/>
  <mergeCells count="5">
    <mergeCell ref="D36:E36"/>
    <mergeCell ref="A1:W1"/>
    <mergeCell ref="A3:W3"/>
    <mergeCell ref="D4:V4"/>
    <mergeCell ref="W4:W5"/>
  </mergeCells>
  <printOptions horizontalCentered="1"/>
  <pageMargins left="0.35433070866141736" right="0.15748031496062992" top="0.3937007874015748" bottom="0.2755905511811024" header="0.3937007874015748" footer="0.31496062992125984"/>
  <pageSetup fitToHeight="2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indexed="22"/>
    <pageSetUpPr fitToPage="1"/>
  </sheetPr>
  <dimension ref="A1:W1002"/>
  <sheetViews>
    <sheetView view="pageBreakPreview" zoomScale="70" zoomScaleNormal="70" zoomScaleSheetLayoutView="70" workbookViewId="0" topLeftCell="A1">
      <pane xSplit="1" ySplit="5" topLeftCell="B16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9.00390625" defaultRowHeight="12.75"/>
  <cols>
    <col min="1" max="1" width="4.25390625" style="285" customWidth="1"/>
    <col min="2" max="2" width="28.25390625" style="337" customWidth="1"/>
    <col min="3" max="3" width="36.375" style="285" customWidth="1"/>
    <col min="4" max="4" width="4.75390625" style="337" customWidth="1"/>
    <col min="5" max="5" width="5.125" style="285" customWidth="1"/>
    <col min="6" max="6" width="4.625" style="285" customWidth="1"/>
    <col min="7" max="7" width="5.125" style="285" customWidth="1"/>
    <col min="8" max="8" width="8.75390625" style="285" customWidth="1"/>
    <col min="9" max="9" width="5.125" style="285" customWidth="1"/>
    <col min="10" max="10" width="5.875" style="285" customWidth="1"/>
    <col min="11" max="11" width="5.125" style="285" customWidth="1"/>
    <col min="12" max="12" width="8.25390625" style="319" customWidth="1"/>
    <col min="13" max="13" width="5.125" style="285" customWidth="1"/>
    <col min="14" max="14" width="8.625" style="285" customWidth="1"/>
    <col min="15" max="16" width="9.125" style="285" customWidth="1"/>
    <col min="17" max="17" width="15.875" style="320" customWidth="1"/>
    <col min="18" max="18" width="4.75390625" style="285" customWidth="1"/>
    <col min="19" max="19" width="4.75390625" style="321" customWidth="1"/>
    <col min="20" max="20" width="6.75390625" style="321" customWidth="1"/>
    <col min="21" max="21" width="10.00390625" style="320" customWidth="1"/>
    <col min="22" max="22" width="6.125" style="285" customWidth="1"/>
    <col min="23" max="23" width="3.375" style="285" customWidth="1" collapsed="1"/>
    <col min="24" max="16384" width="9.125" style="285" customWidth="1"/>
  </cols>
  <sheetData>
    <row r="1" spans="1:23" s="1" customFormat="1" ht="93" customHeight="1" thickBot="1">
      <c r="A1" s="169" t="s">
        <v>157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s="1" customFormat="1" ht="13.5" thickTop="1">
      <c r="A2" s="2" t="s">
        <v>132</v>
      </c>
      <c r="B2" s="3"/>
      <c r="C2" s="4"/>
      <c r="D2" s="5"/>
      <c r="E2" s="5"/>
      <c r="J2" s="6"/>
      <c r="K2" s="6"/>
      <c r="L2" s="179"/>
      <c r="M2" s="180"/>
      <c r="N2" s="7"/>
      <c r="O2" s="7"/>
      <c r="P2" s="7"/>
      <c r="Q2" s="8"/>
      <c r="T2" s="10"/>
      <c r="W2" s="257" t="s">
        <v>1</v>
      </c>
    </row>
    <row r="3" spans="1:23" s="259" customFormat="1" ht="60" customHeight="1" thickBot="1">
      <c r="A3" s="258" t="s">
        <v>148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</row>
    <row r="4" spans="1:23" s="259" customFormat="1" ht="20.25" customHeight="1" thickBot="1">
      <c r="A4" s="260"/>
      <c r="B4" s="261"/>
      <c r="C4" s="262"/>
      <c r="D4" s="263"/>
      <c r="E4" s="264" t="s">
        <v>3</v>
      </c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6"/>
      <c r="W4" s="267" t="s">
        <v>4</v>
      </c>
    </row>
    <row r="5" spans="1:23" ht="120" customHeight="1" thickBot="1">
      <c r="A5" s="268" t="s">
        <v>5</v>
      </c>
      <c r="B5" s="269" t="s">
        <v>6</v>
      </c>
      <c r="C5" s="270" t="s">
        <v>7</v>
      </c>
      <c r="D5" s="271" t="s">
        <v>8</v>
      </c>
      <c r="E5" s="272" t="s">
        <v>134</v>
      </c>
      <c r="F5" s="273" t="s">
        <v>135</v>
      </c>
      <c r="G5" s="273" t="s">
        <v>136</v>
      </c>
      <c r="H5" s="273" t="s">
        <v>137</v>
      </c>
      <c r="I5" s="273" t="s">
        <v>139</v>
      </c>
      <c r="J5" s="273" t="s">
        <v>140</v>
      </c>
      <c r="K5" s="273" t="s">
        <v>141</v>
      </c>
      <c r="L5" s="274" t="s">
        <v>142</v>
      </c>
      <c r="M5" s="275" t="s">
        <v>149</v>
      </c>
      <c r="N5" s="276" t="s">
        <v>15</v>
      </c>
      <c r="O5" s="277" t="s">
        <v>16</v>
      </c>
      <c r="P5" s="278" t="s">
        <v>144</v>
      </c>
      <c r="Q5" s="279" t="s">
        <v>18</v>
      </c>
      <c r="R5" s="280" t="s">
        <v>19</v>
      </c>
      <c r="S5" s="281" t="s">
        <v>20</v>
      </c>
      <c r="T5" s="282" t="s">
        <v>21</v>
      </c>
      <c r="U5" s="283" t="s">
        <v>22</v>
      </c>
      <c r="V5" s="280" t="s">
        <v>23</v>
      </c>
      <c r="W5" s="284" t="s">
        <v>4</v>
      </c>
    </row>
    <row r="6" spans="1:23" ht="25.5" customHeight="1">
      <c r="A6" s="286">
        <v>1</v>
      </c>
      <c r="B6" s="287" t="s">
        <v>38</v>
      </c>
      <c r="C6" s="233" t="s">
        <v>35</v>
      </c>
      <c r="D6" s="288">
        <v>120</v>
      </c>
      <c r="E6" s="289"/>
      <c r="F6" s="290"/>
      <c r="G6" s="290"/>
      <c r="H6" s="290"/>
      <c r="I6" s="290"/>
      <c r="J6" s="290"/>
      <c r="K6" s="290"/>
      <c r="L6" s="291">
        <v>0.037766203703703705</v>
      </c>
      <c r="M6" s="292" t="s">
        <v>70</v>
      </c>
      <c r="N6" s="293">
        <v>0.08393518518518518</v>
      </c>
      <c r="O6" s="294"/>
      <c r="P6" s="295">
        <v>0.08393518518518518</v>
      </c>
      <c r="Q6" s="296">
        <v>0.08393518518518518</v>
      </c>
      <c r="R6" s="297">
        <v>0</v>
      </c>
      <c r="S6" s="298">
        <v>1</v>
      </c>
      <c r="T6" s="299">
        <v>200</v>
      </c>
      <c r="U6" s="300">
        <v>1</v>
      </c>
      <c r="V6" s="301" t="s">
        <v>26</v>
      </c>
      <c r="W6" s="302"/>
    </row>
    <row r="7" spans="1:23" ht="25.5" customHeight="1">
      <c r="A7" s="303">
        <v>2</v>
      </c>
      <c r="B7" s="304" t="s">
        <v>39</v>
      </c>
      <c r="C7" s="233" t="s">
        <v>35</v>
      </c>
      <c r="D7" s="305">
        <v>120</v>
      </c>
      <c r="E7" s="306"/>
      <c r="F7" s="307"/>
      <c r="G7" s="307"/>
      <c r="H7" s="307"/>
      <c r="I7" s="307"/>
      <c r="J7" s="307"/>
      <c r="K7" s="307"/>
      <c r="L7" s="291">
        <v>0.04175925925925925</v>
      </c>
      <c r="M7" s="292" t="s">
        <v>70</v>
      </c>
      <c r="N7" s="293">
        <v>0.0890625</v>
      </c>
      <c r="O7" s="294"/>
      <c r="P7" s="295">
        <v>0.0890625</v>
      </c>
      <c r="Q7" s="296">
        <v>0.0890625</v>
      </c>
      <c r="R7" s="297">
        <v>0</v>
      </c>
      <c r="S7" s="298">
        <v>2</v>
      </c>
      <c r="T7" s="308">
        <v>180</v>
      </c>
      <c r="U7" s="300">
        <v>1.0610865968008827</v>
      </c>
      <c r="V7" s="309" t="s">
        <v>26</v>
      </c>
      <c r="W7" s="310"/>
    </row>
    <row r="8" spans="1:23" ht="25.5" customHeight="1">
      <c r="A8" s="303">
        <v>3</v>
      </c>
      <c r="B8" s="304" t="s">
        <v>41</v>
      </c>
      <c r="C8" s="233" t="s">
        <v>42</v>
      </c>
      <c r="D8" s="305">
        <v>120</v>
      </c>
      <c r="E8" s="306"/>
      <c r="F8" s="307"/>
      <c r="G8" s="307"/>
      <c r="H8" s="307"/>
      <c r="I8" s="307"/>
      <c r="J8" s="307"/>
      <c r="K8" s="307"/>
      <c r="L8" s="291">
        <v>0.04064814814814815</v>
      </c>
      <c r="M8" s="292" t="s">
        <v>70</v>
      </c>
      <c r="N8" s="293">
        <v>0.09469907407407407</v>
      </c>
      <c r="O8" s="294"/>
      <c r="P8" s="295">
        <v>0.09469907407407407</v>
      </c>
      <c r="Q8" s="296">
        <v>0.09469907407407407</v>
      </c>
      <c r="R8" s="297">
        <v>0</v>
      </c>
      <c r="S8" s="298">
        <v>3</v>
      </c>
      <c r="T8" s="308">
        <v>165</v>
      </c>
      <c r="U8" s="300">
        <v>1.1282404853833425</v>
      </c>
      <c r="V8" s="309" t="s">
        <v>26</v>
      </c>
      <c r="W8" s="310"/>
    </row>
    <row r="9" spans="1:23" ht="25.5" customHeight="1">
      <c r="A9" s="303">
        <v>4</v>
      </c>
      <c r="B9" s="304" t="s">
        <v>24</v>
      </c>
      <c r="C9" s="233" t="s">
        <v>25</v>
      </c>
      <c r="D9" s="305">
        <v>80</v>
      </c>
      <c r="E9" s="306"/>
      <c r="F9" s="307"/>
      <c r="G9" s="307"/>
      <c r="H9" s="307"/>
      <c r="I9" s="307"/>
      <c r="J9" s="307"/>
      <c r="K9" s="307"/>
      <c r="L9" s="291">
        <v>0.04123842592592592</v>
      </c>
      <c r="M9" s="292" t="s">
        <v>70</v>
      </c>
      <c r="N9" s="293">
        <v>0.09541666666666666</v>
      </c>
      <c r="O9" s="294"/>
      <c r="P9" s="295">
        <v>0.09541666666666666</v>
      </c>
      <c r="Q9" s="296">
        <v>0.09541666666666666</v>
      </c>
      <c r="R9" s="297">
        <v>0</v>
      </c>
      <c r="S9" s="298">
        <v>4</v>
      </c>
      <c r="T9" s="308">
        <v>150</v>
      </c>
      <c r="U9" s="300">
        <v>1.1367898510755654</v>
      </c>
      <c r="V9" s="309" t="s">
        <v>26</v>
      </c>
      <c r="W9" s="310"/>
    </row>
    <row r="10" spans="1:23" ht="25.5" customHeight="1">
      <c r="A10" s="303">
        <v>5</v>
      </c>
      <c r="B10" s="304" t="s">
        <v>31</v>
      </c>
      <c r="C10" s="233" t="s">
        <v>32</v>
      </c>
      <c r="D10" s="305">
        <v>220</v>
      </c>
      <c r="E10" s="306"/>
      <c r="F10" s="307"/>
      <c r="G10" s="307"/>
      <c r="H10" s="307"/>
      <c r="I10" s="307"/>
      <c r="J10" s="307"/>
      <c r="K10" s="307"/>
      <c r="L10" s="291">
        <v>0.043101851851851856</v>
      </c>
      <c r="M10" s="292" t="s">
        <v>70</v>
      </c>
      <c r="N10" s="293">
        <v>0.09591435185185186</v>
      </c>
      <c r="O10" s="294">
        <v>0.00034722222222222224</v>
      </c>
      <c r="P10" s="295">
        <v>0.09626157407407408</v>
      </c>
      <c r="Q10" s="296">
        <v>0.09626157407407408</v>
      </c>
      <c r="R10" s="297">
        <v>0</v>
      </c>
      <c r="S10" s="298">
        <v>5</v>
      </c>
      <c r="T10" s="308">
        <v>140</v>
      </c>
      <c r="U10" s="300">
        <v>1.1468560397131826</v>
      </c>
      <c r="V10" s="309" t="s">
        <v>33</v>
      </c>
      <c r="W10" s="310"/>
    </row>
    <row r="11" spans="1:23" ht="25.5" customHeight="1">
      <c r="A11" s="303">
        <v>6</v>
      </c>
      <c r="B11" s="304" t="s">
        <v>29</v>
      </c>
      <c r="C11" s="233" t="s">
        <v>28</v>
      </c>
      <c r="D11" s="305">
        <v>120</v>
      </c>
      <c r="E11" s="306"/>
      <c r="F11" s="307"/>
      <c r="G11" s="307"/>
      <c r="H11" s="307"/>
      <c r="I11" s="307"/>
      <c r="J11" s="307"/>
      <c r="K11" s="307"/>
      <c r="L11" s="291">
        <v>0.04568287037037037</v>
      </c>
      <c r="M11" s="292" t="s">
        <v>70</v>
      </c>
      <c r="N11" s="293">
        <v>0.09987268518518518</v>
      </c>
      <c r="O11" s="294"/>
      <c r="P11" s="295">
        <v>0.09987268518518518</v>
      </c>
      <c r="Q11" s="296">
        <v>0.09987268518518518</v>
      </c>
      <c r="R11" s="297">
        <v>0</v>
      </c>
      <c r="S11" s="298">
        <v>6</v>
      </c>
      <c r="T11" s="308">
        <v>130</v>
      </c>
      <c r="U11" s="300">
        <v>1.1898786541643684</v>
      </c>
      <c r="V11" s="309" t="s">
        <v>33</v>
      </c>
      <c r="W11" s="310"/>
    </row>
    <row r="12" spans="1:23" ht="25.5" customHeight="1">
      <c r="A12" s="303">
        <v>7</v>
      </c>
      <c r="B12" s="304" t="s">
        <v>45</v>
      </c>
      <c r="C12" s="233" t="s">
        <v>46</v>
      </c>
      <c r="D12" s="305">
        <v>120</v>
      </c>
      <c r="E12" s="306"/>
      <c r="F12" s="307"/>
      <c r="G12" s="307"/>
      <c r="H12" s="307"/>
      <c r="I12" s="307"/>
      <c r="J12" s="307"/>
      <c r="K12" s="307"/>
      <c r="L12" s="291">
        <v>0.04388888888888889</v>
      </c>
      <c r="M12" s="292" t="s">
        <v>70</v>
      </c>
      <c r="N12" s="293">
        <v>0.10125</v>
      </c>
      <c r="O12" s="294"/>
      <c r="P12" s="295">
        <v>0.10125</v>
      </c>
      <c r="Q12" s="296">
        <v>0.10125</v>
      </c>
      <c r="R12" s="297">
        <v>0</v>
      </c>
      <c r="S12" s="298">
        <v>7</v>
      </c>
      <c r="T12" s="308">
        <v>120</v>
      </c>
      <c r="U12" s="300">
        <v>1.206287920573635</v>
      </c>
      <c r="V12" s="309" t="s">
        <v>33</v>
      </c>
      <c r="W12" s="310"/>
    </row>
    <row r="13" spans="1:23" ht="25.5" customHeight="1">
      <c r="A13" s="303">
        <v>8</v>
      </c>
      <c r="B13" s="304" t="s">
        <v>27</v>
      </c>
      <c r="C13" s="233" t="s">
        <v>28</v>
      </c>
      <c r="D13" s="305">
        <v>260</v>
      </c>
      <c r="E13" s="306"/>
      <c r="F13" s="307"/>
      <c r="G13" s="307"/>
      <c r="H13" s="307"/>
      <c r="I13" s="307"/>
      <c r="J13" s="307"/>
      <c r="K13" s="307"/>
      <c r="L13" s="291">
        <v>0.04835648148148148</v>
      </c>
      <c r="M13" s="292" t="s">
        <v>70</v>
      </c>
      <c r="N13" s="311">
        <v>0.10269675925925925</v>
      </c>
      <c r="O13" s="312"/>
      <c r="P13" s="295">
        <v>0.10269675925925925</v>
      </c>
      <c r="Q13" s="296">
        <v>0.10269675925925925</v>
      </c>
      <c r="R13" s="297">
        <v>0</v>
      </c>
      <c r="S13" s="298">
        <v>8</v>
      </c>
      <c r="T13" s="308">
        <v>112</v>
      </c>
      <c r="U13" s="300">
        <v>1.2235245449531162</v>
      </c>
      <c r="V13" s="309" t="s">
        <v>33</v>
      </c>
      <c r="W13" s="310"/>
    </row>
    <row r="14" spans="1:23" ht="25.5" customHeight="1">
      <c r="A14" s="303">
        <v>9</v>
      </c>
      <c r="B14" s="304" t="s">
        <v>78</v>
      </c>
      <c r="C14" s="233" t="s">
        <v>77</v>
      </c>
      <c r="D14" s="305">
        <v>120</v>
      </c>
      <c r="E14" s="306"/>
      <c r="F14" s="307"/>
      <c r="G14" s="307"/>
      <c r="H14" s="307"/>
      <c r="I14" s="307"/>
      <c r="J14" s="307"/>
      <c r="K14" s="307"/>
      <c r="L14" s="291">
        <v>0.05047453703703703</v>
      </c>
      <c r="M14" s="292" t="s">
        <v>70</v>
      </c>
      <c r="N14" s="293">
        <v>0.10526620370370371</v>
      </c>
      <c r="O14" s="294">
        <v>0.00034722222222222224</v>
      </c>
      <c r="P14" s="295">
        <v>0.10561342592592593</v>
      </c>
      <c r="Q14" s="296">
        <v>0.10561342592592593</v>
      </c>
      <c r="R14" s="297">
        <v>0</v>
      </c>
      <c r="S14" s="298">
        <v>9</v>
      </c>
      <c r="T14" s="308">
        <v>106</v>
      </c>
      <c r="U14" s="300">
        <v>1.2582735797021511</v>
      </c>
      <c r="V14" s="309" t="s">
        <v>40</v>
      </c>
      <c r="W14" s="310"/>
    </row>
    <row r="15" spans="1:23" ht="25.5" customHeight="1">
      <c r="A15" s="303">
        <v>10</v>
      </c>
      <c r="B15" s="304" t="s">
        <v>30</v>
      </c>
      <c r="C15" s="233" t="s">
        <v>28</v>
      </c>
      <c r="D15" s="305">
        <v>400</v>
      </c>
      <c r="E15" s="306"/>
      <c r="F15" s="307"/>
      <c r="G15" s="307"/>
      <c r="H15" s="307"/>
      <c r="I15" s="307"/>
      <c r="J15" s="307"/>
      <c r="K15" s="307"/>
      <c r="L15" s="291">
        <v>0.04871527777777778</v>
      </c>
      <c r="M15" s="292" t="s">
        <v>70</v>
      </c>
      <c r="N15" s="293">
        <v>0.11166666666666665</v>
      </c>
      <c r="O15" s="294"/>
      <c r="P15" s="295">
        <v>0.11166666666666665</v>
      </c>
      <c r="Q15" s="296">
        <v>0.11166666666666665</v>
      </c>
      <c r="R15" s="297">
        <v>0</v>
      </c>
      <c r="S15" s="298">
        <v>10</v>
      </c>
      <c r="T15" s="308">
        <v>100</v>
      </c>
      <c r="U15" s="300">
        <v>1.3303916161059017</v>
      </c>
      <c r="V15" s="313"/>
      <c r="W15" s="310"/>
    </row>
    <row r="16" spans="1:23" ht="25.5" customHeight="1">
      <c r="A16" s="303">
        <v>11</v>
      </c>
      <c r="B16" s="304" t="s">
        <v>34</v>
      </c>
      <c r="C16" s="233" t="s">
        <v>35</v>
      </c>
      <c r="D16" s="305">
        <v>260</v>
      </c>
      <c r="E16" s="306"/>
      <c r="F16" s="307"/>
      <c r="G16" s="307"/>
      <c r="H16" s="307"/>
      <c r="I16" s="307"/>
      <c r="J16" s="307"/>
      <c r="K16" s="307"/>
      <c r="L16" s="291">
        <v>0.04695601851851852</v>
      </c>
      <c r="M16" s="292" t="s">
        <v>70</v>
      </c>
      <c r="N16" s="293">
        <v>0.11515046296296295</v>
      </c>
      <c r="O16" s="294"/>
      <c r="P16" s="295">
        <v>0.11515046296296295</v>
      </c>
      <c r="Q16" s="296">
        <v>0.11515046296296295</v>
      </c>
      <c r="R16" s="297">
        <v>0</v>
      </c>
      <c r="S16" s="298">
        <v>11</v>
      </c>
      <c r="T16" s="308">
        <v>95</v>
      </c>
      <c r="U16" s="300">
        <v>1.3718974076116932</v>
      </c>
      <c r="V16" s="313"/>
      <c r="W16" s="310"/>
    </row>
    <row r="17" spans="1:23" ht="25.5" customHeight="1">
      <c r="A17" s="303">
        <v>12</v>
      </c>
      <c r="B17" s="304" t="s">
        <v>55</v>
      </c>
      <c r="C17" s="233" t="s">
        <v>56</v>
      </c>
      <c r="D17" s="305">
        <v>260</v>
      </c>
      <c r="E17" s="314"/>
      <c r="F17" s="307"/>
      <c r="G17" s="307"/>
      <c r="H17" s="315"/>
      <c r="I17" s="307"/>
      <c r="J17" s="307"/>
      <c r="K17" s="315"/>
      <c r="L17" s="291">
        <v>0.05226851851851852</v>
      </c>
      <c r="M17" s="292" t="s">
        <v>70</v>
      </c>
      <c r="N17" s="293">
        <v>0.11791666666666667</v>
      </c>
      <c r="O17" s="294"/>
      <c r="P17" s="295">
        <v>0.11791666666666667</v>
      </c>
      <c r="Q17" s="296">
        <v>0.11791666666666667</v>
      </c>
      <c r="R17" s="297">
        <v>0</v>
      </c>
      <c r="S17" s="298">
        <v>12</v>
      </c>
      <c r="T17" s="308">
        <v>90</v>
      </c>
      <c r="U17" s="300">
        <v>1.404853833425262</v>
      </c>
      <c r="V17" s="313"/>
      <c r="W17" s="310"/>
    </row>
    <row r="18" spans="1:23" ht="25.5" customHeight="1">
      <c r="A18" s="303">
        <v>13</v>
      </c>
      <c r="B18" s="304" t="s">
        <v>47</v>
      </c>
      <c r="C18" s="233" t="s">
        <v>48</v>
      </c>
      <c r="D18" s="305">
        <v>120</v>
      </c>
      <c r="E18" s="306"/>
      <c r="F18" s="307"/>
      <c r="G18" s="307"/>
      <c r="H18" s="307"/>
      <c r="I18" s="307"/>
      <c r="J18" s="307"/>
      <c r="K18" s="307"/>
      <c r="L18" s="291">
        <v>0.04883101851851852</v>
      </c>
      <c r="M18" s="292" t="s">
        <v>70</v>
      </c>
      <c r="N18" s="293">
        <v>0.11831018518518517</v>
      </c>
      <c r="O18" s="294"/>
      <c r="P18" s="295">
        <v>0.11831018518518517</v>
      </c>
      <c r="Q18" s="296">
        <v>0.11831018518518517</v>
      </c>
      <c r="R18" s="297">
        <v>0</v>
      </c>
      <c r="S18" s="298">
        <v>13</v>
      </c>
      <c r="T18" s="308">
        <v>85</v>
      </c>
      <c r="U18" s="300">
        <v>1.4095421952564808</v>
      </c>
      <c r="V18" s="313"/>
      <c r="W18" s="310"/>
    </row>
    <row r="19" spans="1:23" ht="25.5" customHeight="1">
      <c r="A19" s="303">
        <v>14</v>
      </c>
      <c r="B19" s="304" t="s">
        <v>58</v>
      </c>
      <c r="C19" s="233" t="s">
        <v>32</v>
      </c>
      <c r="D19" s="305">
        <v>80</v>
      </c>
      <c r="E19" s="314"/>
      <c r="F19" s="307"/>
      <c r="G19" s="315"/>
      <c r="H19" s="315"/>
      <c r="I19" s="307"/>
      <c r="J19" s="307"/>
      <c r="K19" s="315"/>
      <c r="L19" s="291">
        <v>0.05952546296296296</v>
      </c>
      <c r="M19" s="292" t="s">
        <v>70</v>
      </c>
      <c r="N19" s="293">
        <v>0.12195601851851852</v>
      </c>
      <c r="O19" s="294"/>
      <c r="P19" s="295">
        <v>0.12195601851851852</v>
      </c>
      <c r="Q19" s="296">
        <v>0.12195601851851852</v>
      </c>
      <c r="R19" s="297">
        <v>0</v>
      </c>
      <c r="S19" s="298">
        <v>14</v>
      </c>
      <c r="T19" s="308">
        <v>80</v>
      </c>
      <c r="U19" s="300">
        <v>1.4529784886927746</v>
      </c>
      <c r="V19" s="313"/>
      <c r="W19" s="310"/>
    </row>
    <row r="20" spans="1:23" ht="25.5" customHeight="1">
      <c r="A20" s="303">
        <v>15</v>
      </c>
      <c r="B20" s="304" t="s">
        <v>52</v>
      </c>
      <c r="C20" s="233" t="s">
        <v>53</v>
      </c>
      <c r="D20" s="305">
        <v>120</v>
      </c>
      <c r="E20" s="306"/>
      <c r="F20" s="307"/>
      <c r="G20" s="307"/>
      <c r="H20" s="307"/>
      <c r="I20" s="307"/>
      <c r="J20" s="307"/>
      <c r="K20" s="307"/>
      <c r="L20" s="291">
        <v>0.055057870370370375</v>
      </c>
      <c r="M20" s="292" t="s">
        <v>70</v>
      </c>
      <c r="N20" s="293">
        <v>0.1264236111111111</v>
      </c>
      <c r="O20" s="294"/>
      <c r="P20" s="295">
        <v>0.1264236111111111</v>
      </c>
      <c r="Q20" s="296">
        <v>0.1264236111111111</v>
      </c>
      <c r="R20" s="297">
        <v>0</v>
      </c>
      <c r="S20" s="298">
        <v>15</v>
      </c>
      <c r="T20" s="308">
        <v>75</v>
      </c>
      <c r="U20" s="300">
        <v>1.5062051847766134</v>
      </c>
      <c r="V20" s="313"/>
      <c r="W20" s="310"/>
    </row>
    <row r="21" spans="1:23" ht="25.5" customHeight="1">
      <c r="A21" s="303">
        <v>16</v>
      </c>
      <c r="B21" s="304" t="s">
        <v>76</v>
      </c>
      <c r="C21" s="233" t="s">
        <v>77</v>
      </c>
      <c r="D21" s="305">
        <v>120</v>
      </c>
      <c r="E21" s="306"/>
      <c r="F21" s="307"/>
      <c r="G21" s="307"/>
      <c r="H21" s="315"/>
      <c r="I21" s="307"/>
      <c r="J21" s="307"/>
      <c r="K21" s="307"/>
      <c r="L21" s="291">
        <v>0.0565162037037037</v>
      </c>
      <c r="M21" s="292" t="s">
        <v>70</v>
      </c>
      <c r="N21" s="293">
        <v>0.12697916666666667</v>
      </c>
      <c r="O21" s="294"/>
      <c r="P21" s="295">
        <v>0.12697916666666667</v>
      </c>
      <c r="Q21" s="296">
        <v>0.12697916666666667</v>
      </c>
      <c r="R21" s="297">
        <v>0</v>
      </c>
      <c r="S21" s="298">
        <v>16</v>
      </c>
      <c r="T21" s="308">
        <v>71</v>
      </c>
      <c r="U21" s="300">
        <v>1.5128240485383344</v>
      </c>
      <c r="V21" s="313"/>
      <c r="W21" s="310"/>
    </row>
    <row r="22" spans="1:23" ht="25.5" customHeight="1">
      <c r="A22" s="303">
        <v>17</v>
      </c>
      <c r="B22" s="304" t="s">
        <v>57</v>
      </c>
      <c r="C22" s="233" t="s">
        <v>42</v>
      </c>
      <c r="D22" s="305">
        <v>120</v>
      </c>
      <c r="E22" s="314"/>
      <c r="F22" s="307"/>
      <c r="G22" s="307"/>
      <c r="H22" s="315"/>
      <c r="I22" s="307"/>
      <c r="J22" s="315"/>
      <c r="K22" s="315"/>
      <c r="L22" s="291">
        <v>0.061111111111111116</v>
      </c>
      <c r="M22" s="292" t="s">
        <v>70</v>
      </c>
      <c r="N22" s="293">
        <v>0.12895833333333334</v>
      </c>
      <c r="O22" s="294"/>
      <c r="P22" s="295">
        <v>0.12895833333333334</v>
      </c>
      <c r="Q22" s="296">
        <v>0.12895833333333334</v>
      </c>
      <c r="R22" s="297">
        <v>0</v>
      </c>
      <c r="S22" s="298">
        <v>17</v>
      </c>
      <c r="T22" s="308">
        <v>67</v>
      </c>
      <c r="U22" s="300">
        <v>1.5364037506894652</v>
      </c>
      <c r="V22" s="313"/>
      <c r="W22" s="310"/>
    </row>
    <row r="23" spans="1:23" ht="25.5" customHeight="1">
      <c r="A23" s="303">
        <v>18</v>
      </c>
      <c r="B23" s="304" t="s">
        <v>50</v>
      </c>
      <c r="C23" s="233" t="s">
        <v>51</v>
      </c>
      <c r="D23" s="305">
        <v>120</v>
      </c>
      <c r="E23" s="306"/>
      <c r="F23" s="307"/>
      <c r="G23" s="307"/>
      <c r="H23" s="307"/>
      <c r="I23" s="307"/>
      <c r="J23" s="307"/>
      <c r="K23" s="307"/>
      <c r="L23" s="291">
        <v>0.058553240740740746</v>
      </c>
      <c r="M23" s="292" t="s">
        <v>70</v>
      </c>
      <c r="N23" s="293">
        <v>0.1345138888888889</v>
      </c>
      <c r="O23" s="294"/>
      <c r="P23" s="295">
        <v>0.1345138888888889</v>
      </c>
      <c r="Q23" s="296">
        <v>0.1345138888888889</v>
      </c>
      <c r="R23" s="297">
        <v>0</v>
      </c>
      <c r="S23" s="298">
        <v>18</v>
      </c>
      <c r="T23" s="308">
        <v>63</v>
      </c>
      <c r="U23" s="300">
        <v>1.6025923883066742</v>
      </c>
      <c r="V23" s="313"/>
      <c r="W23" s="310"/>
    </row>
    <row r="24" spans="1:23" ht="25.5" customHeight="1">
      <c r="A24" s="303">
        <v>19</v>
      </c>
      <c r="B24" s="304" t="s">
        <v>150</v>
      </c>
      <c r="C24" s="233" t="s">
        <v>25</v>
      </c>
      <c r="D24" s="305">
        <v>40</v>
      </c>
      <c r="E24" s="306"/>
      <c r="F24" s="307"/>
      <c r="G24" s="307"/>
      <c r="H24" s="307"/>
      <c r="I24" s="307"/>
      <c r="J24" s="307"/>
      <c r="K24" s="307"/>
      <c r="L24" s="291">
        <v>0.056539351851851855</v>
      </c>
      <c r="M24" s="292" t="s">
        <v>70</v>
      </c>
      <c r="N24" s="293">
        <v>0.1411226851851852</v>
      </c>
      <c r="O24" s="294"/>
      <c r="P24" s="295">
        <v>0.1411226851851852</v>
      </c>
      <c r="Q24" s="296">
        <v>0.1411226851851852</v>
      </c>
      <c r="R24" s="297">
        <v>0</v>
      </c>
      <c r="S24" s="298">
        <v>19</v>
      </c>
      <c r="T24" s="308">
        <v>59</v>
      </c>
      <c r="U24" s="300">
        <v>1.6813292884721458</v>
      </c>
      <c r="V24" s="313"/>
      <c r="W24" s="310"/>
    </row>
    <row r="25" spans="1:23" ht="25.5" customHeight="1">
      <c r="A25" s="303">
        <v>20</v>
      </c>
      <c r="B25" s="304" t="s">
        <v>62</v>
      </c>
      <c r="C25" s="233" t="s">
        <v>63</v>
      </c>
      <c r="D25" s="305">
        <v>120</v>
      </c>
      <c r="E25" s="306"/>
      <c r="F25" s="307"/>
      <c r="G25" s="307"/>
      <c r="H25" s="307" t="s">
        <v>68</v>
      </c>
      <c r="I25" s="307"/>
      <c r="J25" s="307"/>
      <c r="K25" s="307"/>
      <c r="L25" s="291">
        <v>0.07092592592592593</v>
      </c>
      <c r="M25" s="292" t="s">
        <v>70</v>
      </c>
      <c r="N25" s="293">
        <v>0.10421296296296297</v>
      </c>
      <c r="O25" s="294"/>
      <c r="P25" s="295">
        <v>0.10421296296296297</v>
      </c>
      <c r="Q25" s="296" t="s">
        <v>69</v>
      </c>
      <c r="R25" s="297">
        <v>1</v>
      </c>
      <c r="S25" s="298">
        <v>20</v>
      </c>
      <c r="T25" s="308">
        <v>55</v>
      </c>
      <c r="U25" s="300" t="s">
        <v>70</v>
      </c>
      <c r="V25" s="313"/>
      <c r="W25" s="310"/>
    </row>
    <row r="26" spans="1:23" ht="25.5" customHeight="1">
      <c r="A26" s="303">
        <v>21</v>
      </c>
      <c r="B26" s="304" t="s">
        <v>43</v>
      </c>
      <c r="C26" s="233" t="s">
        <v>44</v>
      </c>
      <c r="D26" s="305">
        <v>120</v>
      </c>
      <c r="E26" s="306"/>
      <c r="F26" s="307"/>
      <c r="G26" s="307"/>
      <c r="H26" s="307" t="s">
        <v>68</v>
      </c>
      <c r="I26" s="307"/>
      <c r="J26" s="307"/>
      <c r="K26" s="307"/>
      <c r="L26" s="291">
        <v>0.0475</v>
      </c>
      <c r="M26" s="292" t="s">
        <v>70</v>
      </c>
      <c r="N26" s="293">
        <v>0.11284722222222222</v>
      </c>
      <c r="O26" s="294"/>
      <c r="P26" s="295">
        <v>0.11284722222222222</v>
      </c>
      <c r="Q26" s="296" t="s">
        <v>69</v>
      </c>
      <c r="R26" s="297">
        <v>1</v>
      </c>
      <c r="S26" s="298">
        <v>21</v>
      </c>
      <c r="T26" s="308">
        <v>51</v>
      </c>
      <c r="U26" s="300" t="s">
        <v>70</v>
      </c>
      <c r="V26" s="313"/>
      <c r="W26" s="310"/>
    </row>
    <row r="27" spans="1:23" ht="25.5" customHeight="1">
      <c r="A27" s="303">
        <v>22</v>
      </c>
      <c r="B27" s="304" t="s">
        <v>74</v>
      </c>
      <c r="C27" s="233" t="s">
        <v>75</v>
      </c>
      <c r="D27" s="305">
        <v>80</v>
      </c>
      <c r="E27" s="306"/>
      <c r="F27" s="307"/>
      <c r="G27" s="307"/>
      <c r="H27" s="307" t="s">
        <v>68</v>
      </c>
      <c r="I27" s="307"/>
      <c r="J27" s="307"/>
      <c r="K27" s="307"/>
      <c r="L27" s="291">
        <v>0.07634259259259259</v>
      </c>
      <c r="M27" s="292" t="s">
        <v>70</v>
      </c>
      <c r="N27" s="293">
        <v>0.12163194444444443</v>
      </c>
      <c r="O27" s="294"/>
      <c r="P27" s="295">
        <v>0.12163194444444443</v>
      </c>
      <c r="Q27" s="296" t="s">
        <v>69</v>
      </c>
      <c r="R27" s="297">
        <v>1</v>
      </c>
      <c r="S27" s="298">
        <v>22</v>
      </c>
      <c r="T27" s="308">
        <v>47</v>
      </c>
      <c r="U27" s="300" t="s">
        <v>70</v>
      </c>
      <c r="V27" s="313"/>
      <c r="W27" s="310"/>
    </row>
    <row r="28" spans="1:23" ht="25.5" customHeight="1">
      <c r="A28" s="303">
        <v>23</v>
      </c>
      <c r="B28" s="304" t="s">
        <v>54</v>
      </c>
      <c r="C28" s="233" t="s">
        <v>48</v>
      </c>
      <c r="D28" s="305">
        <v>40</v>
      </c>
      <c r="E28" s="306"/>
      <c r="F28" s="307"/>
      <c r="G28" s="307"/>
      <c r="H28" s="307" t="s">
        <v>68</v>
      </c>
      <c r="I28" s="307"/>
      <c r="J28" s="307"/>
      <c r="K28" s="307"/>
      <c r="L28" s="291">
        <v>0.07344907407407407</v>
      </c>
      <c r="M28" s="292" t="s">
        <v>70</v>
      </c>
      <c r="N28" s="293">
        <v>0.13973379629629631</v>
      </c>
      <c r="O28" s="294"/>
      <c r="P28" s="295">
        <v>0.13973379629629631</v>
      </c>
      <c r="Q28" s="296" t="s">
        <v>69</v>
      </c>
      <c r="R28" s="297">
        <v>1</v>
      </c>
      <c r="S28" s="298">
        <v>23</v>
      </c>
      <c r="T28" s="308">
        <v>43</v>
      </c>
      <c r="U28" s="300" t="s">
        <v>70</v>
      </c>
      <c r="V28" s="313"/>
      <c r="W28" s="310"/>
    </row>
    <row r="29" spans="1:23" ht="25.5" customHeight="1">
      <c r="A29" s="303">
        <v>24</v>
      </c>
      <c r="B29" s="304" t="s">
        <v>36</v>
      </c>
      <c r="C29" s="233" t="s">
        <v>37</v>
      </c>
      <c r="D29" s="305">
        <v>120</v>
      </c>
      <c r="E29" s="306" t="s">
        <v>68</v>
      </c>
      <c r="F29" s="307"/>
      <c r="G29" s="307"/>
      <c r="H29" s="307"/>
      <c r="I29" s="307"/>
      <c r="J29" s="307"/>
      <c r="K29" s="307"/>
      <c r="L29" s="291">
        <v>0.05835648148148148</v>
      </c>
      <c r="M29" s="292" t="s">
        <v>70</v>
      </c>
      <c r="N29" s="293">
        <v>0.16215277777777778</v>
      </c>
      <c r="O29" s="294"/>
      <c r="P29" s="295">
        <v>0.16215277777777778</v>
      </c>
      <c r="Q29" s="296" t="s">
        <v>81</v>
      </c>
      <c r="R29" s="297">
        <v>1</v>
      </c>
      <c r="S29" s="298">
        <v>24</v>
      </c>
      <c r="T29" s="308">
        <v>39</v>
      </c>
      <c r="U29" s="300" t="s">
        <v>70</v>
      </c>
      <c r="V29" s="313"/>
      <c r="W29" s="310"/>
    </row>
    <row r="30" spans="1:23" ht="25.5" customHeight="1">
      <c r="A30" s="303">
        <v>25</v>
      </c>
      <c r="B30" s="304" t="s">
        <v>59</v>
      </c>
      <c r="C30" s="233" t="s">
        <v>56</v>
      </c>
      <c r="D30" s="305">
        <v>120</v>
      </c>
      <c r="E30" s="306"/>
      <c r="F30" s="307"/>
      <c r="G30" s="307"/>
      <c r="H30" s="307"/>
      <c r="I30" s="307"/>
      <c r="J30" s="307"/>
      <c r="K30" s="307"/>
      <c r="L30" s="291">
        <v>0.08893518518518519</v>
      </c>
      <c r="M30" s="292" t="s">
        <v>151</v>
      </c>
      <c r="N30" s="293" t="s">
        <v>70</v>
      </c>
      <c r="O30" s="294"/>
      <c r="P30" s="295" t="s">
        <v>70</v>
      </c>
      <c r="Q30" s="296" t="s">
        <v>152</v>
      </c>
      <c r="R30" s="297">
        <v>0</v>
      </c>
      <c r="S30" s="298"/>
      <c r="T30" s="308"/>
      <c r="U30" s="300" t="s">
        <v>70</v>
      </c>
      <c r="V30" s="313"/>
      <c r="W30" s="310"/>
    </row>
    <row r="31" spans="1:23" ht="25.5" customHeight="1">
      <c r="A31" s="303">
        <v>26</v>
      </c>
      <c r="B31" s="304" t="s">
        <v>73</v>
      </c>
      <c r="C31" s="233" t="s">
        <v>63</v>
      </c>
      <c r="D31" s="305">
        <v>120</v>
      </c>
      <c r="E31" s="306"/>
      <c r="F31" s="307"/>
      <c r="G31" s="307"/>
      <c r="H31" s="307"/>
      <c r="I31" s="307"/>
      <c r="J31" s="307"/>
      <c r="K31" s="307"/>
      <c r="L31" s="291">
        <v>0.09291666666666666</v>
      </c>
      <c r="M31" s="292" t="s">
        <v>151</v>
      </c>
      <c r="N31" s="293" t="s">
        <v>70</v>
      </c>
      <c r="O31" s="294"/>
      <c r="P31" s="295" t="s">
        <v>70</v>
      </c>
      <c r="Q31" s="296" t="s">
        <v>152</v>
      </c>
      <c r="R31" s="297">
        <v>0</v>
      </c>
      <c r="S31" s="298"/>
      <c r="T31" s="308"/>
      <c r="U31" s="300" t="s">
        <v>70</v>
      </c>
      <c r="V31" s="313"/>
      <c r="W31" s="310"/>
    </row>
    <row r="32" spans="1:23" ht="25.5" customHeight="1">
      <c r="A32" s="303">
        <v>27</v>
      </c>
      <c r="B32" s="287" t="s">
        <v>67</v>
      </c>
      <c r="C32" s="233" t="s">
        <v>53</v>
      </c>
      <c r="D32" s="288">
        <v>80</v>
      </c>
      <c r="E32" s="289"/>
      <c r="F32" s="290"/>
      <c r="G32" s="290"/>
      <c r="H32" s="290"/>
      <c r="I32" s="290"/>
      <c r="J32" s="290"/>
      <c r="K32" s="290"/>
      <c r="L32" s="291"/>
      <c r="M32" s="292" t="s">
        <v>70</v>
      </c>
      <c r="N32" s="293" t="s">
        <v>70</v>
      </c>
      <c r="O32" s="294"/>
      <c r="P32" s="295" t="s">
        <v>70</v>
      </c>
      <c r="Q32" s="296" t="s">
        <v>146</v>
      </c>
      <c r="R32" s="297">
        <v>0</v>
      </c>
      <c r="S32" s="298"/>
      <c r="T32" s="308"/>
      <c r="U32" s="300" t="s">
        <v>70</v>
      </c>
      <c r="V32" s="316"/>
      <c r="W32" s="302"/>
    </row>
    <row r="33" spans="1:23" ht="25.5" customHeight="1">
      <c r="A33" s="303">
        <v>28</v>
      </c>
      <c r="B33" s="304" t="s">
        <v>66</v>
      </c>
      <c r="C33" s="233" t="s">
        <v>51</v>
      </c>
      <c r="D33" s="305">
        <v>80</v>
      </c>
      <c r="E33" s="306"/>
      <c r="F33" s="307"/>
      <c r="G33" s="307"/>
      <c r="H33" s="307"/>
      <c r="I33" s="307"/>
      <c r="J33" s="307"/>
      <c r="K33" s="307"/>
      <c r="L33" s="291"/>
      <c r="M33" s="292" t="s">
        <v>70</v>
      </c>
      <c r="N33" s="293" t="s">
        <v>70</v>
      </c>
      <c r="O33" s="294"/>
      <c r="P33" s="295" t="s">
        <v>70</v>
      </c>
      <c r="Q33" s="296" t="s">
        <v>146</v>
      </c>
      <c r="R33" s="297">
        <v>0</v>
      </c>
      <c r="S33" s="298"/>
      <c r="T33" s="308"/>
      <c r="U33" s="300" t="s">
        <v>70</v>
      </c>
      <c r="V33" s="313"/>
      <c r="W33" s="310"/>
    </row>
    <row r="34" spans="1:23" ht="25.5" customHeight="1">
      <c r="A34" s="303">
        <v>29</v>
      </c>
      <c r="B34" s="304" t="s">
        <v>82</v>
      </c>
      <c r="C34" s="233" t="s">
        <v>83</v>
      </c>
      <c r="D34" s="305">
        <v>40</v>
      </c>
      <c r="E34" s="306"/>
      <c r="F34" s="307"/>
      <c r="G34" s="307"/>
      <c r="H34" s="307"/>
      <c r="I34" s="307"/>
      <c r="J34" s="307"/>
      <c r="K34" s="307"/>
      <c r="L34" s="291"/>
      <c r="M34" s="292" t="s">
        <v>70</v>
      </c>
      <c r="N34" s="293" t="s">
        <v>70</v>
      </c>
      <c r="O34" s="294"/>
      <c r="P34" s="295" t="s">
        <v>70</v>
      </c>
      <c r="Q34" s="296" t="s">
        <v>153</v>
      </c>
      <c r="R34" s="297">
        <v>0</v>
      </c>
      <c r="S34" s="298"/>
      <c r="T34" s="308"/>
      <c r="U34" s="300" t="s">
        <v>70</v>
      </c>
      <c r="V34" s="313"/>
      <c r="W34" s="310"/>
    </row>
    <row r="35" spans="2:5" ht="16.5" customHeight="1">
      <c r="B35" s="285"/>
      <c r="C35" s="317" t="s">
        <v>154</v>
      </c>
      <c r="D35" s="318">
        <v>780</v>
      </c>
      <c r="E35" s="318"/>
    </row>
    <row r="36" spans="2:4" ht="8.25" customHeight="1">
      <c r="B36" s="285"/>
      <c r="C36" s="317"/>
      <c r="D36" s="322"/>
    </row>
    <row r="37" spans="1:23" s="323" customFormat="1" ht="24.75" customHeight="1">
      <c r="A37" s="323" t="s">
        <v>85</v>
      </c>
      <c r="B37" s="324"/>
      <c r="C37" s="325"/>
      <c r="D37" s="324"/>
      <c r="E37" s="326"/>
      <c r="F37" s="327"/>
      <c r="G37" s="326"/>
      <c r="H37" s="327"/>
      <c r="I37" s="327"/>
      <c r="J37" s="327"/>
      <c r="K37" s="327"/>
      <c r="L37" s="328"/>
      <c r="M37" s="327"/>
      <c r="N37" s="329"/>
      <c r="O37" s="329"/>
      <c r="P37" s="329"/>
      <c r="Q37" s="330"/>
      <c r="S37" s="331"/>
      <c r="T37" s="331"/>
      <c r="V37" s="332"/>
      <c r="W37" s="285"/>
    </row>
    <row r="38" spans="1:23" s="323" customFormat="1" ht="26.25" customHeight="1">
      <c r="A38" s="323" t="s">
        <v>155</v>
      </c>
      <c r="B38" s="333"/>
      <c r="D38" s="333"/>
      <c r="E38" s="334"/>
      <c r="G38" s="334"/>
      <c r="L38" s="335"/>
      <c r="S38" s="336">
        <v>1</v>
      </c>
      <c r="T38" s="331"/>
      <c r="V38" s="332"/>
      <c r="W38" s="285"/>
    </row>
    <row r="39" spans="4:17" ht="12.75">
      <c r="D39" s="338"/>
      <c r="E39" s="339"/>
      <c r="F39" s="339"/>
      <c r="Q39" s="285"/>
    </row>
    <row r="1002" ht="12.75">
      <c r="D1002" s="337">
        <v>1720</v>
      </c>
    </row>
  </sheetData>
  <sheetProtection/>
  <mergeCells count="6">
    <mergeCell ref="E39:F39"/>
    <mergeCell ref="E4:V4"/>
    <mergeCell ref="A1:W1"/>
    <mergeCell ref="A3:W3"/>
    <mergeCell ref="W4:W5"/>
    <mergeCell ref="D35:E35"/>
  </mergeCells>
  <printOptions horizontalCentered="1"/>
  <pageMargins left="0.29" right="0.37" top="0.52" bottom="0.2362204724409449" header="0.5" footer="0.2362204724409449"/>
  <pageSetup fitToHeight="2" fitToWidth="1"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tabColor indexed="22"/>
    <pageSetUpPr fitToPage="1"/>
  </sheetPr>
  <dimension ref="A1:K41"/>
  <sheetViews>
    <sheetView zoomScale="55" zoomScaleNormal="55" zoomScaleSheetLayoutView="70" workbookViewId="0" topLeftCell="A1">
      <selection activeCell="O16" sqref="O16"/>
    </sheetView>
  </sheetViews>
  <sheetFormatPr defaultColWidth="9.00390625" defaultRowHeight="12.75"/>
  <cols>
    <col min="1" max="1" width="4.25390625" style="208" customWidth="1"/>
    <col min="2" max="2" width="26.25390625" style="208" customWidth="1"/>
    <col min="3" max="3" width="28.25390625" style="256" customWidth="1"/>
    <col min="4" max="4" width="9.125" style="208" customWidth="1"/>
    <col min="5" max="5" width="15.875" style="239" customWidth="1"/>
    <col min="6" max="6" width="4.75390625" style="208" customWidth="1"/>
    <col min="7" max="7" width="4.75390625" style="240" customWidth="1"/>
    <col min="8" max="8" width="6.75390625" style="240" customWidth="1"/>
    <col min="9" max="9" width="8.125" style="359" customWidth="1"/>
    <col min="10" max="10" width="7.375" style="360" customWidth="1"/>
    <col min="11" max="11" width="3.375" style="208" customWidth="1"/>
    <col min="12" max="16384" width="9.125" style="208" customWidth="1"/>
  </cols>
  <sheetData>
    <row r="1" spans="1:11" s="1" customFormat="1" ht="112.5" customHeight="1" thickBot="1">
      <c r="A1" s="169" t="s">
        <v>158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1" customFormat="1" ht="13.5" thickTop="1">
      <c r="A2" s="2" t="s">
        <v>132</v>
      </c>
      <c r="B2" s="4"/>
      <c r="C2" s="3"/>
      <c r="D2" s="7"/>
      <c r="E2" s="8"/>
      <c r="H2" s="10"/>
      <c r="I2" s="4"/>
      <c r="K2" s="181" t="s">
        <v>1</v>
      </c>
    </row>
    <row r="3" spans="1:11" s="183" customFormat="1" ht="60" customHeight="1" thickBot="1">
      <c r="A3" s="182" t="s">
        <v>156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s="183" customFormat="1" ht="33.75" customHeight="1" thickBot="1">
      <c r="A4" s="184"/>
      <c r="B4" s="340"/>
      <c r="C4" s="185"/>
      <c r="D4" s="188" t="s">
        <v>3</v>
      </c>
      <c r="E4" s="188"/>
      <c r="F4" s="188"/>
      <c r="G4" s="188"/>
      <c r="H4" s="188"/>
      <c r="I4" s="187" t="s">
        <v>123</v>
      </c>
      <c r="J4" s="189"/>
      <c r="K4" s="190" t="s">
        <v>4</v>
      </c>
    </row>
    <row r="5" spans="1:11" ht="103.5" customHeight="1" thickBot="1">
      <c r="A5" s="191" t="s">
        <v>5</v>
      </c>
      <c r="B5" s="341" t="s">
        <v>7</v>
      </c>
      <c r="C5" s="192" t="s">
        <v>6</v>
      </c>
      <c r="D5" s="201" t="s">
        <v>144</v>
      </c>
      <c r="E5" s="202" t="s">
        <v>18</v>
      </c>
      <c r="F5" s="203" t="s">
        <v>19</v>
      </c>
      <c r="G5" s="204" t="s">
        <v>20</v>
      </c>
      <c r="H5" s="205" t="s">
        <v>21</v>
      </c>
      <c r="I5" s="342" t="s">
        <v>124</v>
      </c>
      <c r="J5" s="343" t="s">
        <v>125</v>
      </c>
      <c r="K5" s="207" t="s">
        <v>4</v>
      </c>
    </row>
    <row r="6" spans="1:11" ht="25.5" customHeight="1">
      <c r="A6" s="344"/>
      <c r="B6" s="344"/>
      <c r="C6" s="345" t="s">
        <v>39</v>
      </c>
      <c r="D6" s="219">
        <v>0.0890625</v>
      </c>
      <c r="E6" s="220">
        <v>0.0890625</v>
      </c>
      <c r="F6" s="221">
        <v>0</v>
      </c>
      <c r="G6" s="222">
        <v>2</v>
      </c>
      <c r="H6" s="346">
        <v>180</v>
      </c>
      <c r="I6" s="344">
        <v>380</v>
      </c>
      <c r="J6" s="347"/>
      <c r="K6" s="348"/>
    </row>
    <row r="7" spans="1:11" ht="25.5" customHeight="1" thickBot="1">
      <c r="A7" s="349">
        <v>1</v>
      </c>
      <c r="B7" s="349" t="s">
        <v>35</v>
      </c>
      <c r="C7" s="350" t="s">
        <v>89</v>
      </c>
      <c r="D7" s="351">
        <v>0.08533564814814815</v>
      </c>
      <c r="E7" s="352">
        <v>0.08533564814814815</v>
      </c>
      <c r="F7" s="353">
        <v>0</v>
      </c>
      <c r="G7" s="354">
        <v>1</v>
      </c>
      <c r="H7" s="355">
        <v>200</v>
      </c>
      <c r="I7" s="349">
        <v>380</v>
      </c>
      <c r="J7" s="356">
        <v>1</v>
      </c>
      <c r="K7" s="357"/>
    </row>
    <row r="8" spans="1:11" ht="25.5" customHeight="1">
      <c r="A8" s="344"/>
      <c r="B8" s="344"/>
      <c r="C8" s="345" t="s">
        <v>41</v>
      </c>
      <c r="D8" s="219">
        <v>0.09469907407407407</v>
      </c>
      <c r="E8" s="220">
        <v>0.09469907407407407</v>
      </c>
      <c r="F8" s="221">
        <v>0</v>
      </c>
      <c r="G8" s="222">
        <v>3</v>
      </c>
      <c r="H8" s="346">
        <v>165</v>
      </c>
      <c r="I8" s="344">
        <v>305</v>
      </c>
      <c r="J8" s="347"/>
      <c r="K8" s="348"/>
    </row>
    <row r="9" spans="1:11" ht="25.5" customHeight="1" thickBot="1">
      <c r="A9" s="349">
        <v>2</v>
      </c>
      <c r="B9" s="349" t="s">
        <v>42</v>
      </c>
      <c r="C9" s="350" t="s">
        <v>99</v>
      </c>
      <c r="D9" s="351">
        <v>0.09579861111111111</v>
      </c>
      <c r="E9" s="352">
        <v>0.09579861111111111</v>
      </c>
      <c r="F9" s="353">
        <v>0</v>
      </c>
      <c r="G9" s="354">
        <v>5</v>
      </c>
      <c r="H9" s="355">
        <v>140</v>
      </c>
      <c r="I9" s="349">
        <v>305</v>
      </c>
      <c r="J9" s="356">
        <v>2</v>
      </c>
      <c r="K9" s="357"/>
    </row>
    <row r="10" spans="1:11" ht="25.5" customHeight="1">
      <c r="A10" s="344"/>
      <c r="B10" s="344"/>
      <c r="C10" s="345" t="s">
        <v>30</v>
      </c>
      <c r="D10" s="219">
        <v>0.11166666666666665</v>
      </c>
      <c r="E10" s="220">
        <v>0.11166666666666665</v>
      </c>
      <c r="F10" s="221">
        <v>0</v>
      </c>
      <c r="G10" s="222">
        <v>10</v>
      </c>
      <c r="H10" s="346">
        <v>100</v>
      </c>
      <c r="I10" s="344">
        <v>265</v>
      </c>
      <c r="J10" s="347"/>
      <c r="K10" s="348"/>
    </row>
    <row r="11" spans="1:11" ht="25.5" customHeight="1" thickBot="1">
      <c r="A11" s="349">
        <v>3</v>
      </c>
      <c r="B11" s="349" t="s">
        <v>28</v>
      </c>
      <c r="C11" s="350" t="s">
        <v>90</v>
      </c>
      <c r="D11" s="351">
        <v>0.09112268518518518</v>
      </c>
      <c r="E11" s="352">
        <v>0.09112268518518518</v>
      </c>
      <c r="F11" s="353">
        <v>0</v>
      </c>
      <c r="G11" s="354">
        <v>3</v>
      </c>
      <c r="H11" s="355">
        <v>165</v>
      </c>
      <c r="I11" s="349">
        <v>265</v>
      </c>
      <c r="J11" s="356">
        <v>3</v>
      </c>
      <c r="K11" s="357"/>
    </row>
    <row r="12" spans="1:11" ht="25.5" customHeight="1">
      <c r="A12" s="344"/>
      <c r="B12" s="344"/>
      <c r="C12" s="345" t="s">
        <v>78</v>
      </c>
      <c r="D12" s="219">
        <v>0.10561342592592593</v>
      </c>
      <c r="E12" s="220">
        <v>0.10561342592592593</v>
      </c>
      <c r="F12" s="221">
        <v>0</v>
      </c>
      <c r="G12" s="222">
        <v>9</v>
      </c>
      <c r="H12" s="346">
        <v>106</v>
      </c>
      <c r="I12" s="344">
        <v>256</v>
      </c>
      <c r="J12" s="347"/>
      <c r="K12" s="348"/>
    </row>
    <row r="13" spans="1:11" ht="27.75" customHeight="1" thickBot="1">
      <c r="A13" s="349">
        <v>4</v>
      </c>
      <c r="B13" s="349" t="s">
        <v>77</v>
      </c>
      <c r="C13" s="350" t="s">
        <v>119</v>
      </c>
      <c r="D13" s="351">
        <v>0.09408564814814814</v>
      </c>
      <c r="E13" s="352">
        <v>0.09408564814814814</v>
      </c>
      <c r="F13" s="353">
        <v>0</v>
      </c>
      <c r="G13" s="354">
        <v>4</v>
      </c>
      <c r="H13" s="355">
        <v>150</v>
      </c>
      <c r="I13" s="349">
        <v>256</v>
      </c>
      <c r="J13" s="358">
        <v>4</v>
      </c>
      <c r="K13" s="357"/>
    </row>
    <row r="14" spans="1:11" ht="25.5" customHeight="1">
      <c r="A14" s="344"/>
      <c r="B14" s="344"/>
      <c r="C14" s="345" t="s">
        <v>43</v>
      </c>
      <c r="D14" s="219">
        <v>0.11284722222222222</v>
      </c>
      <c r="E14" s="220" t="s">
        <v>69</v>
      </c>
      <c r="F14" s="221">
        <v>1</v>
      </c>
      <c r="G14" s="222">
        <v>21</v>
      </c>
      <c r="H14" s="346">
        <v>51</v>
      </c>
      <c r="I14" s="344">
        <v>231</v>
      </c>
      <c r="J14" s="347"/>
      <c r="K14" s="348"/>
    </row>
    <row r="15" spans="1:11" ht="25.5" customHeight="1" thickBot="1">
      <c r="A15" s="349">
        <v>5</v>
      </c>
      <c r="B15" s="349" t="s">
        <v>44</v>
      </c>
      <c r="C15" s="350" t="s">
        <v>100</v>
      </c>
      <c r="D15" s="351">
        <v>0.08866898148148147</v>
      </c>
      <c r="E15" s="352">
        <v>0.08866898148148147</v>
      </c>
      <c r="F15" s="353">
        <v>0</v>
      </c>
      <c r="G15" s="354">
        <v>2</v>
      </c>
      <c r="H15" s="355">
        <v>180</v>
      </c>
      <c r="I15" s="349">
        <v>231</v>
      </c>
      <c r="J15" s="358">
        <v>5</v>
      </c>
      <c r="K15" s="357"/>
    </row>
    <row r="16" spans="1:11" ht="25.5" customHeight="1">
      <c r="A16" s="344"/>
      <c r="B16" s="344"/>
      <c r="C16" s="345" t="s">
        <v>31</v>
      </c>
      <c r="D16" s="219">
        <v>0.09626157407407408</v>
      </c>
      <c r="E16" s="220">
        <v>0.09626157407407408</v>
      </c>
      <c r="F16" s="221">
        <v>0</v>
      </c>
      <c r="G16" s="222">
        <v>5</v>
      </c>
      <c r="H16" s="346">
        <v>140</v>
      </c>
      <c r="I16" s="344">
        <v>225</v>
      </c>
      <c r="J16" s="347"/>
      <c r="K16" s="348"/>
    </row>
    <row r="17" spans="1:11" ht="25.5" customHeight="1" thickBot="1">
      <c r="A17" s="349">
        <v>6</v>
      </c>
      <c r="B17" s="349" t="s">
        <v>32</v>
      </c>
      <c r="C17" s="350" t="s">
        <v>145</v>
      </c>
      <c r="D17" s="351">
        <v>0.11336805555555556</v>
      </c>
      <c r="E17" s="352">
        <v>0.11336805555555556</v>
      </c>
      <c r="F17" s="353">
        <v>0</v>
      </c>
      <c r="G17" s="354">
        <v>13</v>
      </c>
      <c r="H17" s="355">
        <v>85</v>
      </c>
      <c r="I17" s="349">
        <v>225</v>
      </c>
      <c r="J17" s="358">
        <v>6</v>
      </c>
      <c r="K17" s="357"/>
    </row>
    <row r="18" spans="1:11" ht="25.5" customHeight="1">
      <c r="A18" s="344"/>
      <c r="B18" s="344"/>
      <c r="C18" s="345" t="s">
        <v>47</v>
      </c>
      <c r="D18" s="219">
        <v>0.11831018518518517</v>
      </c>
      <c r="E18" s="220">
        <v>0.11831018518518517</v>
      </c>
      <c r="F18" s="221">
        <v>0</v>
      </c>
      <c r="G18" s="222">
        <v>13</v>
      </c>
      <c r="H18" s="346">
        <v>85</v>
      </c>
      <c r="I18" s="344">
        <v>205</v>
      </c>
      <c r="J18" s="347"/>
      <c r="K18" s="348"/>
    </row>
    <row r="19" spans="1:11" ht="25.5" customHeight="1" thickBot="1">
      <c r="A19" s="349">
        <v>7</v>
      </c>
      <c r="B19" s="349" t="s">
        <v>48</v>
      </c>
      <c r="C19" s="350" t="s">
        <v>91</v>
      </c>
      <c r="D19" s="351">
        <v>0.10172453703703704</v>
      </c>
      <c r="E19" s="352">
        <v>0.10172453703703704</v>
      </c>
      <c r="F19" s="353">
        <v>0</v>
      </c>
      <c r="G19" s="354">
        <v>7</v>
      </c>
      <c r="H19" s="355">
        <v>120</v>
      </c>
      <c r="I19" s="349">
        <v>205</v>
      </c>
      <c r="J19" s="358">
        <v>7</v>
      </c>
      <c r="K19" s="357"/>
    </row>
    <row r="20" spans="1:11" ht="25.5" customHeight="1">
      <c r="A20" s="344"/>
      <c r="B20" s="344"/>
      <c r="C20" s="345" t="s">
        <v>50</v>
      </c>
      <c r="D20" s="219">
        <v>0.1345138888888889</v>
      </c>
      <c r="E20" s="220">
        <v>0.1345138888888889</v>
      </c>
      <c r="F20" s="221">
        <v>0</v>
      </c>
      <c r="G20" s="222">
        <v>18</v>
      </c>
      <c r="H20" s="346">
        <v>63</v>
      </c>
      <c r="I20" s="344">
        <v>193</v>
      </c>
      <c r="J20" s="347"/>
      <c r="K20" s="348"/>
    </row>
    <row r="21" spans="1:11" ht="25.5" customHeight="1" thickBot="1">
      <c r="A21" s="349">
        <v>8</v>
      </c>
      <c r="B21" s="349" t="s">
        <v>51</v>
      </c>
      <c r="C21" s="350" t="s">
        <v>118</v>
      </c>
      <c r="D21" s="351">
        <v>0.10547453703703703</v>
      </c>
      <c r="E21" s="352">
        <v>0.09876157407407407</v>
      </c>
      <c r="F21" s="353">
        <v>0</v>
      </c>
      <c r="G21" s="354">
        <v>6</v>
      </c>
      <c r="H21" s="355">
        <v>130</v>
      </c>
      <c r="I21" s="349">
        <v>193</v>
      </c>
      <c r="J21" s="358">
        <v>8</v>
      </c>
      <c r="K21" s="357"/>
    </row>
    <row r="22" spans="1:11" ht="25.5" customHeight="1">
      <c r="A22" s="344"/>
      <c r="B22" s="344"/>
      <c r="C22" s="345" t="s">
        <v>24</v>
      </c>
      <c r="D22" s="219">
        <v>0.09541666666666666</v>
      </c>
      <c r="E22" s="220">
        <v>0.09541666666666666</v>
      </c>
      <c r="F22" s="221">
        <v>0</v>
      </c>
      <c r="G22" s="222">
        <v>4</v>
      </c>
      <c r="H22" s="346">
        <v>150</v>
      </c>
      <c r="I22" s="344">
        <v>189</v>
      </c>
      <c r="J22" s="347"/>
      <c r="K22" s="348"/>
    </row>
    <row r="23" spans="1:11" ht="25.5" customHeight="1" thickBot="1">
      <c r="A23" s="349">
        <v>9</v>
      </c>
      <c r="B23" s="349" t="s">
        <v>25</v>
      </c>
      <c r="C23" s="350" t="s">
        <v>93</v>
      </c>
      <c r="D23" s="351">
        <v>0.13598379629629628</v>
      </c>
      <c r="E23" s="352" t="s">
        <v>69</v>
      </c>
      <c r="F23" s="353">
        <v>1</v>
      </c>
      <c r="G23" s="354">
        <v>24</v>
      </c>
      <c r="H23" s="355">
        <v>39</v>
      </c>
      <c r="I23" s="349">
        <v>189</v>
      </c>
      <c r="J23" s="358">
        <v>9</v>
      </c>
      <c r="K23" s="357"/>
    </row>
    <row r="24" spans="1:11" ht="25.5" customHeight="1">
      <c r="A24" s="344"/>
      <c r="B24" s="344"/>
      <c r="C24" s="345" t="s">
        <v>45</v>
      </c>
      <c r="D24" s="219">
        <v>0.10125</v>
      </c>
      <c r="E24" s="220">
        <v>0.10125</v>
      </c>
      <c r="F24" s="221">
        <v>0</v>
      </c>
      <c r="G24" s="222">
        <v>7</v>
      </c>
      <c r="H24" s="346">
        <v>120</v>
      </c>
      <c r="I24" s="344">
        <v>171</v>
      </c>
      <c r="J24" s="347"/>
      <c r="K24" s="348"/>
    </row>
    <row r="25" spans="1:11" ht="25.5" customHeight="1" thickBot="1">
      <c r="A25" s="349">
        <v>10</v>
      </c>
      <c r="B25" s="349" t="s">
        <v>46</v>
      </c>
      <c r="C25" s="350" t="s">
        <v>103</v>
      </c>
      <c r="D25" s="351">
        <v>0.0989236111111111</v>
      </c>
      <c r="E25" s="352" t="s">
        <v>69</v>
      </c>
      <c r="F25" s="353">
        <v>1</v>
      </c>
      <c r="G25" s="354">
        <v>21</v>
      </c>
      <c r="H25" s="355">
        <v>51</v>
      </c>
      <c r="I25" s="349">
        <v>171</v>
      </c>
      <c r="J25" s="356">
        <v>10</v>
      </c>
      <c r="K25" s="357"/>
    </row>
    <row r="26" spans="1:11" ht="25.5" customHeight="1">
      <c r="A26" s="344"/>
      <c r="B26" s="344"/>
      <c r="C26" s="345" t="s">
        <v>55</v>
      </c>
      <c r="D26" s="219">
        <v>0.11791666666666667</v>
      </c>
      <c r="E26" s="220">
        <v>0.11791666666666667</v>
      </c>
      <c r="F26" s="221">
        <v>0</v>
      </c>
      <c r="G26" s="222">
        <v>12</v>
      </c>
      <c r="H26" s="346">
        <v>90</v>
      </c>
      <c r="I26" s="344">
        <v>149</v>
      </c>
      <c r="J26" s="347"/>
      <c r="K26" s="348"/>
    </row>
    <row r="27" spans="1:11" ht="25.5" customHeight="1" thickBot="1">
      <c r="A27" s="349">
        <v>11</v>
      </c>
      <c r="B27" s="349" t="s">
        <v>56</v>
      </c>
      <c r="C27" s="350" t="s">
        <v>104</v>
      </c>
      <c r="D27" s="351">
        <v>0.12674768518518517</v>
      </c>
      <c r="E27" s="352">
        <v>0.12674768518518517</v>
      </c>
      <c r="F27" s="353">
        <v>0</v>
      </c>
      <c r="G27" s="354">
        <v>19</v>
      </c>
      <c r="H27" s="355">
        <v>59</v>
      </c>
      <c r="I27" s="349">
        <v>149</v>
      </c>
      <c r="J27" s="356">
        <v>11</v>
      </c>
      <c r="K27" s="357"/>
    </row>
    <row r="28" spans="1:11" ht="25.5" customHeight="1">
      <c r="A28" s="344"/>
      <c r="B28" s="344"/>
      <c r="C28" s="345" t="s">
        <v>36</v>
      </c>
      <c r="D28" s="219">
        <v>0.16215277777777778</v>
      </c>
      <c r="E28" s="220" t="s">
        <v>81</v>
      </c>
      <c r="F28" s="221">
        <v>1</v>
      </c>
      <c r="G28" s="222">
        <v>24</v>
      </c>
      <c r="H28" s="346">
        <v>39</v>
      </c>
      <c r="I28" s="344">
        <v>145</v>
      </c>
      <c r="J28" s="347"/>
      <c r="K28" s="348"/>
    </row>
    <row r="29" spans="1:11" ht="25.5" customHeight="1" thickBot="1">
      <c r="A29" s="349">
        <v>12</v>
      </c>
      <c r="B29" s="349" t="s">
        <v>37</v>
      </c>
      <c r="C29" s="350" t="s">
        <v>97</v>
      </c>
      <c r="D29" s="351">
        <v>0.10599537037037036</v>
      </c>
      <c r="E29" s="352">
        <v>0.10599537037037036</v>
      </c>
      <c r="F29" s="353">
        <v>0</v>
      </c>
      <c r="G29" s="354">
        <v>9</v>
      </c>
      <c r="H29" s="355">
        <v>106</v>
      </c>
      <c r="I29" s="349">
        <v>145</v>
      </c>
      <c r="J29" s="356">
        <v>12</v>
      </c>
      <c r="K29" s="357"/>
    </row>
    <row r="30" spans="1:11" ht="25.5" customHeight="1">
      <c r="A30" s="344"/>
      <c r="B30" s="344"/>
      <c r="C30" s="345" t="s">
        <v>62</v>
      </c>
      <c r="D30" s="219">
        <v>0.10421296296296297</v>
      </c>
      <c r="E30" s="220" t="s">
        <v>69</v>
      </c>
      <c r="F30" s="221">
        <v>1</v>
      </c>
      <c r="G30" s="222">
        <v>20</v>
      </c>
      <c r="H30" s="346">
        <v>55</v>
      </c>
      <c r="I30" s="344">
        <v>110</v>
      </c>
      <c r="J30" s="347"/>
      <c r="K30" s="348"/>
    </row>
    <row r="31" spans="1:11" ht="27.75" customHeight="1" thickBot="1">
      <c r="A31" s="349">
        <v>13</v>
      </c>
      <c r="B31" s="349" t="s">
        <v>63</v>
      </c>
      <c r="C31" s="350" t="s">
        <v>113</v>
      </c>
      <c r="D31" s="351">
        <v>0.14185185185185187</v>
      </c>
      <c r="E31" s="352">
        <v>0.14185185185185187</v>
      </c>
      <c r="F31" s="353">
        <v>0</v>
      </c>
      <c r="G31" s="354">
        <v>20</v>
      </c>
      <c r="H31" s="355">
        <v>55</v>
      </c>
      <c r="I31" s="349">
        <v>110</v>
      </c>
      <c r="J31" s="356">
        <v>13</v>
      </c>
      <c r="K31" s="357"/>
    </row>
    <row r="32" spans="1:11" ht="25.5" customHeight="1">
      <c r="A32" s="344"/>
      <c r="B32" s="344"/>
      <c r="C32" s="345" t="s">
        <v>74</v>
      </c>
      <c r="D32" s="219">
        <v>0.12163194444444443</v>
      </c>
      <c r="E32" s="220" t="s">
        <v>69</v>
      </c>
      <c r="F32" s="221">
        <v>1</v>
      </c>
      <c r="G32" s="222">
        <v>22</v>
      </c>
      <c r="H32" s="346">
        <v>47</v>
      </c>
      <c r="I32" s="344">
        <v>110</v>
      </c>
      <c r="J32" s="347"/>
      <c r="K32" s="348"/>
    </row>
    <row r="33" spans="1:11" ht="25.5" customHeight="1" thickBot="1">
      <c r="A33" s="349">
        <v>14</v>
      </c>
      <c r="B33" s="349" t="s">
        <v>75</v>
      </c>
      <c r="C33" s="350" t="s">
        <v>115</v>
      </c>
      <c r="D33" s="351">
        <v>0.12666666666666668</v>
      </c>
      <c r="E33" s="352">
        <v>0.12666666666666668</v>
      </c>
      <c r="F33" s="353">
        <v>0</v>
      </c>
      <c r="G33" s="354">
        <v>18</v>
      </c>
      <c r="H33" s="355">
        <v>63</v>
      </c>
      <c r="I33" s="349">
        <v>110</v>
      </c>
      <c r="J33" s="358">
        <v>13</v>
      </c>
      <c r="K33" s="357"/>
    </row>
    <row r="34" spans="1:11" ht="25.5" customHeight="1">
      <c r="A34" s="344"/>
      <c r="B34" s="344"/>
      <c r="C34" s="345" t="s">
        <v>52</v>
      </c>
      <c r="D34" s="219">
        <v>0.1264236111111111</v>
      </c>
      <c r="E34" s="220">
        <v>0.1264236111111111</v>
      </c>
      <c r="F34" s="221">
        <v>0</v>
      </c>
      <c r="G34" s="222">
        <v>15</v>
      </c>
      <c r="H34" s="346">
        <v>75</v>
      </c>
      <c r="I34" s="344">
        <v>107</v>
      </c>
      <c r="J34" s="347"/>
      <c r="K34" s="348"/>
    </row>
    <row r="35" spans="1:11" ht="25.5" customHeight="1" thickBot="1">
      <c r="A35" s="349">
        <v>15</v>
      </c>
      <c r="B35" s="349" t="s">
        <v>53</v>
      </c>
      <c r="C35" s="350" t="s">
        <v>112</v>
      </c>
      <c r="D35" s="351">
        <v>0.15483796296296296</v>
      </c>
      <c r="E35" s="352" t="s">
        <v>81</v>
      </c>
      <c r="F35" s="353">
        <v>0</v>
      </c>
      <c r="G35" s="354">
        <v>26</v>
      </c>
      <c r="H35" s="355">
        <v>32</v>
      </c>
      <c r="I35" s="349">
        <v>107</v>
      </c>
      <c r="J35" s="356">
        <v>15</v>
      </c>
      <c r="K35" s="357"/>
    </row>
    <row r="36" spans="1:11" ht="25.5" customHeight="1">
      <c r="A36" s="344"/>
      <c r="B36" s="344"/>
      <c r="C36" s="345" t="s">
        <v>82</v>
      </c>
      <c r="D36" s="219" t="s">
        <v>70</v>
      </c>
      <c r="E36" s="220" t="s">
        <v>153</v>
      </c>
      <c r="F36" s="221">
        <v>0</v>
      </c>
      <c r="G36" s="222"/>
      <c r="H36" s="346">
        <v>0</v>
      </c>
      <c r="I36" s="344">
        <v>0</v>
      </c>
      <c r="J36" s="347"/>
      <c r="K36" s="348"/>
    </row>
    <row r="37" spans="1:11" ht="25.5" customHeight="1" thickBot="1">
      <c r="A37" s="349">
        <v>16</v>
      </c>
      <c r="B37" s="349" t="s">
        <v>83</v>
      </c>
      <c r="C37" s="350" t="s">
        <v>116</v>
      </c>
      <c r="D37" s="351" t="s">
        <v>70</v>
      </c>
      <c r="E37" s="352" t="s">
        <v>146</v>
      </c>
      <c r="F37" s="353">
        <v>0</v>
      </c>
      <c r="G37" s="354"/>
      <c r="H37" s="355">
        <v>0</v>
      </c>
      <c r="I37" s="349">
        <v>0</v>
      </c>
      <c r="J37" s="356">
        <v>16</v>
      </c>
      <c r="K37" s="357"/>
    </row>
    <row r="38" spans="3:10" ht="12.75">
      <c r="C38" s="208"/>
      <c r="J38" s="208"/>
    </row>
    <row r="39" spans="1:11" s="241" customFormat="1" ht="18" customHeight="1">
      <c r="A39" s="241" t="s">
        <v>85</v>
      </c>
      <c r="B39" s="243"/>
      <c r="C39" s="242"/>
      <c r="D39" s="248"/>
      <c r="E39" s="246"/>
      <c r="G39" s="255"/>
      <c r="H39" s="249"/>
      <c r="I39" s="359"/>
      <c r="J39" s="360"/>
      <c r="K39" s="208"/>
    </row>
    <row r="40" spans="1:11" s="241" customFormat="1" ht="23.25" customHeight="1">
      <c r="A40" s="241" t="s">
        <v>147</v>
      </c>
      <c r="C40" s="251"/>
      <c r="G40" s="255"/>
      <c r="H40" s="249"/>
      <c r="I40" s="359"/>
      <c r="J40" s="360"/>
      <c r="K40" s="208"/>
    </row>
    <row r="41" ht="12.75">
      <c r="E41" s="208"/>
    </row>
  </sheetData>
  <sheetProtection/>
  <mergeCells count="5">
    <mergeCell ref="K4:K5"/>
    <mergeCell ref="A1:K1"/>
    <mergeCell ref="A3:K3"/>
    <mergeCell ref="D4:H4"/>
    <mergeCell ref="I4:J4"/>
  </mergeCells>
  <printOptions horizontalCentered="1" verticalCentered="1"/>
  <pageMargins left="0.4330708661417323" right="0.4330708661417323" top="0.5" bottom="0.2755905511811024" header="0.5118110236220472" footer="0.31"/>
  <pageSetup fitToHeight="1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>
    <tabColor indexed="34"/>
  </sheetPr>
  <dimension ref="A1:K41"/>
  <sheetViews>
    <sheetView view="pageBreakPreview" zoomScale="70" zoomScaleNormal="70" zoomScaleSheetLayoutView="70" workbookViewId="0" topLeftCell="A1">
      <selection activeCell="A2" sqref="A2"/>
    </sheetView>
  </sheetViews>
  <sheetFormatPr defaultColWidth="9.00390625" defaultRowHeight="12.75" outlineLevelRow="1" outlineLevelCol="1"/>
  <cols>
    <col min="1" max="1" width="4.25390625" style="208" customWidth="1"/>
    <col min="2" max="2" width="4.25390625" style="208" hidden="1" customWidth="1" outlineLevel="1"/>
    <col min="3" max="3" width="11.875" style="183" hidden="1" customWidth="1" outlineLevel="1"/>
    <col min="4" max="4" width="28.25390625" style="256" customWidth="1" collapsed="1"/>
    <col min="5" max="5" width="37.75390625" style="208" customWidth="1"/>
    <col min="6" max="6" width="11.625" style="208" customWidth="1"/>
    <col min="7" max="7" width="11.875" style="208" customWidth="1"/>
    <col min="8" max="11" width="10.875" style="240" customWidth="1"/>
    <col min="12" max="16384" width="9.125" style="208" customWidth="1"/>
  </cols>
  <sheetData>
    <row r="1" spans="1:11" s="1" customFormat="1" ht="117.75" customHeight="1" thickBot="1">
      <c r="A1" s="169" t="s">
        <v>158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1" customFormat="1" ht="13.5" thickTop="1">
      <c r="A2" s="2" t="s">
        <v>0</v>
      </c>
      <c r="B2" s="2"/>
      <c r="D2" s="3"/>
      <c r="E2" s="4"/>
      <c r="F2" s="4"/>
      <c r="G2" s="4"/>
      <c r="H2" s="9"/>
      <c r="I2" s="10"/>
      <c r="J2" s="10"/>
      <c r="K2" s="181" t="s">
        <v>1</v>
      </c>
    </row>
    <row r="3" spans="1:11" s="183" customFormat="1" ht="60" customHeight="1" thickBot="1">
      <c r="A3" s="182" t="s">
        <v>159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s="183" customFormat="1" ht="50.25" customHeight="1">
      <c r="A4" s="184"/>
      <c r="B4" s="361"/>
      <c r="C4" s="362"/>
      <c r="D4" s="185"/>
      <c r="E4" s="186"/>
      <c r="F4" s="363" t="s">
        <v>160</v>
      </c>
      <c r="G4" s="364"/>
      <c r="H4" s="363" t="s">
        <v>161</v>
      </c>
      <c r="I4" s="364"/>
      <c r="J4" s="365" t="s">
        <v>162</v>
      </c>
      <c r="K4" s="366" t="s">
        <v>20</v>
      </c>
    </row>
    <row r="5" spans="1:11" ht="23.25" customHeight="1" thickBot="1">
      <c r="A5" s="191" t="s">
        <v>5</v>
      </c>
      <c r="B5" s="367" t="s">
        <v>163</v>
      </c>
      <c r="C5" s="368" t="s">
        <v>164</v>
      </c>
      <c r="D5" s="192" t="s">
        <v>6</v>
      </c>
      <c r="E5" s="193" t="s">
        <v>7</v>
      </c>
      <c r="F5" s="369" t="s">
        <v>20</v>
      </c>
      <c r="G5" s="370" t="s">
        <v>165</v>
      </c>
      <c r="H5" s="369" t="s">
        <v>20</v>
      </c>
      <c r="I5" s="370" t="s">
        <v>165</v>
      </c>
      <c r="J5" s="371"/>
      <c r="K5" s="372"/>
    </row>
    <row r="6" spans="1:11" ht="25.5" customHeight="1">
      <c r="A6" s="209">
        <v>1</v>
      </c>
      <c r="B6" s="212"/>
      <c r="C6" s="373" t="s">
        <v>166</v>
      </c>
      <c r="D6" s="210" t="s">
        <v>89</v>
      </c>
      <c r="E6" s="374" t="s">
        <v>35</v>
      </c>
      <c r="F6" s="375">
        <v>1</v>
      </c>
      <c r="G6" s="376">
        <v>200</v>
      </c>
      <c r="H6" s="375">
        <v>1</v>
      </c>
      <c r="I6" s="376">
        <v>200</v>
      </c>
      <c r="J6" s="377">
        <f aca="true" t="shared" si="0" ref="J6:J38">SUM(G6,I6)</f>
        <v>400</v>
      </c>
      <c r="K6" s="378">
        <f aca="true" t="shared" si="1" ref="K6:K11">RANK(J6,$J$6:$J$38)</f>
        <v>1</v>
      </c>
    </row>
    <row r="7" spans="1:11" ht="25.5" customHeight="1">
      <c r="A7" s="209">
        <v>2</v>
      </c>
      <c r="B7" s="212"/>
      <c r="C7" s="373" t="s">
        <v>167</v>
      </c>
      <c r="D7" s="210" t="s">
        <v>90</v>
      </c>
      <c r="E7" s="374" t="s">
        <v>28</v>
      </c>
      <c r="F7" s="375">
        <v>2</v>
      </c>
      <c r="G7" s="376">
        <v>180</v>
      </c>
      <c r="H7" s="375">
        <v>3</v>
      </c>
      <c r="I7" s="376">
        <v>165</v>
      </c>
      <c r="J7" s="377">
        <f t="shared" si="0"/>
        <v>345</v>
      </c>
      <c r="K7" s="378">
        <f t="shared" si="1"/>
        <v>2</v>
      </c>
    </row>
    <row r="8" spans="1:11" ht="25.5" customHeight="1">
      <c r="A8" s="209">
        <v>3</v>
      </c>
      <c r="B8" s="212"/>
      <c r="C8" s="373" t="s">
        <v>168</v>
      </c>
      <c r="D8" s="210" t="s">
        <v>91</v>
      </c>
      <c r="E8" s="374" t="s">
        <v>48</v>
      </c>
      <c r="F8" s="375">
        <v>3</v>
      </c>
      <c r="G8" s="376">
        <v>165</v>
      </c>
      <c r="H8" s="375">
        <v>7</v>
      </c>
      <c r="I8" s="376">
        <v>120</v>
      </c>
      <c r="J8" s="377">
        <f t="shared" si="0"/>
        <v>285</v>
      </c>
      <c r="K8" s="378">
        <f t="shared" si="1"/>
        <v>3</v>
      </c>
    </row>
    <row r="9" spans="1:11" ht="25.5" customHeight="1">
      <c r="A9" s="209">
        <v>4</v>
      </c>
      <c r="B9" s="212"/>
      <c r="C9" s="373" t="s">
        <v>169</v>
      </c>
      <c r="D9" s="210" t="s">
        <v>100</v>
      </c>
      <c r="E9" s="374" t="s">
        <v>44</v>
      </c>
      <c r="F9" s="375">
        <v>12</v>
      </c>
      <c r="G9" s="376">
        <v>90</v>
      </c>
      <c r="H9" s="375">
        <v>2</v>
      </c>
      <c r="I9" s="376">
        <v>180</v>
      </c>
      <c r="J9" s="377">
        <f t="shared" si="0"/>
        <v>270</v>
      </c>
      <c r="K9" s="378">
        <f t="shared" si="1"/>
        <v>4</v>
      </c>
    </row>
    <row r="10" spans="1:11" ht="25.5" customHeight="1">
      <c r="A10" s="209">
        <v>5</v>
      </c>
      <c r="B10" s="212"/>
      <c r="C10" s="373" t="s">
        <v>170</v>
      </c>
      <c r="D10" s="210" t="s">
        <v>99</v>
      </c>
      <c r="E10" s="374" t="s">
        <v>42</v>
      </c>
      <c r="F10" s="375">
        <v>11</v>
      </c>
      <c r="G10" s="376">
        <v>95</v>
      </c>
      <c r="H10" s="375">
        <v>5</v>
      </c>
      <c r="I10" s="376">
        <v>140</v>
      </c>
      <c r="J10" s="377">
        <f t="shared" si="0"/>
        <v>235</v>
      </c>
      <c r="K10" s="378">
        <f t="shared" si="1"/>
        <v>5</v>
      </c>
    </row>
    <row r="11" spans="1:11" ht="25.5" customHeight="1">
      <c r="A11" s="209">
        <v>6</v>
      </c>
      <c r="B11" s="212"/>
      <c r="C11" s="373" t="s">
        <v>171</v>
      </c>
      <c r="D11" s="210" t="s">
        <v>97</v>
      </c>
      <c r="E11" s="374" t="s">
        <v>37</v>
      </c>
      <c r="F11" s="375">
        <v>9</v>
      </c>
      <c r="G11" s="376">
        <v>106</v>
      </c>
      <c r="H11" s="375">
        <v>9</v>
      </c>
      <c r="I11" s="376">
        <v>106</v>
      </c>
      <c r="J11" s="377">
        <f t="shared" si="0"/>
        <v>212</v>
      </c>
      <c r="K11" s="378">
        <f t="shared" si="1"/>
        <v>6</v>
      </c>
    </row>
    <row r="12" spans="1:11" ht="25.5" customHeight="1">
      <c r="A12" s="209">
        <v>7</v>
      </c>
      <c r="B12" s="212" t="s">
        <v>172</v>
      </c>
      <c r="C12" s="373" t="s">
        <v>173</v>
      </c>
      <c r="D12" s="210" t="s">
        <v>98</v>
      </c>
      <c r="E12" s="374" t="s">
        <v>42</v>
      </c>
      <c r="F12" s="375">
        <v>10</v>
      </c>
      <c r="G12" s="376">
        <v>100</v>
      </c>
      <c r="H12" s="375">
        <v>8</v>
      </c>
      <c r="I12" s="376">
        <v>112</v>
      </c>
      <c r="J12" s="377">
        <f t="shared" si="0"/>
        <v>212</v>
      </c>
      <c r="K12" s="378">
        <v>7</v>
      </c>
    </row>
    <row r="13" spans="1:11" ht="25.5" customHeight="1">
      <c r="A13" s="209">
        <v>8</v>
      </c>
      <c r="B13" s="212"/>
      <c r="C13" s="373" t="s">
        <v>174</v>
      </c>
      <c r="D13" s="210" t="s">
        <v>95</v>
      </c>
      <c r="E13" s="374" t="s">
        <v>48</v>
      </c>
      <c r="F13" s="375">
        <v>7</v>
      </c>
      <c r="G13" s="376">
        <v>120</v>
      </c>
      <c r="H13" s="375">
        <v>14</v>
      </c>
      <c r="I13" s="376">
        <v>80</v>
      </c>
      <c r="J13" s="377">
        <f t="shared" si="0"/>
        <v>200</v>
      </c>
      <c r="K13" s="378">
        <f>RANK(J13,$J$6:$J$38)</f>
        <v>8</v>
      </c>
    </row>
    <row r="14" spans="1:11" ht="25.5" customHeight="1">
      <c r="A14" s="209">
        <v>9</v>
      </c>
      <c r="B14" s="212"/>
      <c r="C14" s="373" t="s">
        <v>175</v>
      </c>
      <c r="D14" s="210" t="s">
        <v>92</v>
      </c>
      <c r="E14" s="374" t="s">
        <v>77</v>
      </c>
      <c r="F14" s="375">
        <v>4</v>
      </c>
      <c r="G14" s="376">
        <v>150</v>
      </c>
      <c r="H14" s="375">
        <v>25</v>
      </c>
      <c r="I14" s="376">
        <v>35</v>
      </c>
      <c r="J14" s="377">
        <f t="shared" si="0"/>
        <v>185</v>
      </c>
      <c r="K14" s="378">
        <f>RANK(J14,$J$6:$J$38)</f>
        <v>9</v>
      </c>
    </row>
    <row r="15" spans="1:11" ht="25.5" customHeight="1">
      <c r="A15" s="209">
        <v>10</v>
      </c>
      <c r="B15" s="212"/>
      <c r="C15" s="373" t="s">
        <v>176</v>
      </c>
      <c r="D15" s="210" t="s">
        <v>101</v>
      </c>
      <c r="E15" s="374" t="s">
        <v>35</v>
      </c>
      <c r="F15" s="375">
        <v>13</v>
      </c>
      <c r="G15" s="376">
        <v>85</v>
      </c>
      <c r="H15" s="375">
        <v>10</v>
      </c>
      <c r="I15" s="376">
        <v>100</v>
      </c>
      <c r="J15" s="377">
        <f t="shared" si="0"/>
        <v>185</v>
      </c>
      <c r="K15" s="378">
        <v>10</v>
      </c>
    </row>
    <row r="16" spans="1:11" ht="25.5" customHeight="1">
      <c r="A16" s="209">
        <v>11</v>
      </c>
      <c r="B16" s="212"/>
      <c r="C16" s="373" t="s">
        <v>177</v>
      </c>
      <c r="D16" s="210" t="s">
        <v>93</v>
      </c>
      <c r="E16" s="374" t="s">
        <v>25</v>
      </c>
      <c r="F16" s="375">
        <v>5</v>
      </c>
      <c r="G16" s="376">
        <v>140</v>
      </c>
      <c r="H16" s="375">
        <v>24</v>
      </c>
      <c r="I16" s="376">
        <v>39</v>
      </c>
      <c r="J16" s="377">
        <f t="shared" si="0"/>
        <v>179</v>
      </c>
      <c r="K16" s="378">
        <f aca="true" t="shared" si="2" ref="K16:K22">RANK(J16,$J$6:$J$38)</f>
        <v>11</v>
      </c>
    </row>
    <row r="17" spans="1:11" ht="25.5" customHeight="1">
      <c r="A17" s="209">
        <v>12</v>
      </c>
      <c r="B17" s="212"/>
      <c r="C17" s="373" t="s">
        <v>178</v>
      </c>
      <c r="D17" s="210" t="s">
        <v>102</v>
      </c>
      <c r="E17" s="374" t="s">
        <v>32</v>
      </c>
      <c r="F17" s="375">
        <v>14</v>
      </c>
      <c r="G17" s="376">
        <v>80</v>
      </c>
      <c r="H17" s="375">
        <v>12</v>
      </c>
      <c r="I17" s="376">
        <v>90</v>
      </c>
      <c r="J17" s="377">
        <f t="shared" si="0"/>
        <v>170</v>
      </c>
      <c r="K17" s="378">
        <f t="shared" si="2"/>
        <v>12</v>
      </c>
    </row>
    <row r="18" spans="1:11" ht="25.5" customHeight="1">
      <c r="A18" s="209">
        <v>13</v>
      </c>
      <c r="B18" s="212"/>
      <c r="C18" s="373" t="s">
        <v>179</v>
      </c>
      <c r="D18" s="210" t="s">
        <v>119</v>
      </c>
      <c r="E18" s="374" t="s">
        <v>77</v>
      </c>
      <c r="F18" s="375">
        <v>31</v>
      </c>
      <c r="G18" s="376">
        <v>17</v>
      </c>
      <c r="H18" s="375">
        <v>4</v>
      </c>
      <c r="I18" s="376">
        <v>150</v>
      </c>
      <c r="J18" s="377">
        <f t="shared" si="0"/>
        <v>167</v>
      </c>
      <c r="K18" s="378">
        <f t="shared" si="2"/>
        <v>13</v>
      </c>
    </row>
    <row r="19" spans="1:11" ht="25.5" customHeight="1">
      <c r="A19" s="209">
        <v>14</v>
      </c>
      <c r="B19" s="212"/>
      <c r="C19" s="373" t="s">
        <v>180</v>
      </c>
      <c r="D19" s="210" t="s">
        <v>96</v>
      </c>
      <c r="E19" s="374" t="s">
        <v>37</v>
      </c>
      <c r="F19" s="375">
        <v>8</v>
      </c>
      <c r="G19" s="376">
        <v>112</v>
      </c>
      <c r="H19" s="375">
        <v>22</v>
      </c>
      <c r="I19" s="376">
        <v>47</v>
      </c>
      <c r="J19" s="377">
        <f t="shared" si="0"/>
        <v>159</v>
      </c>
      <c r="K19" s="378">
        <f t="shared" si="2"/>
        <v>14</v>
      </c>
    </row>
    <row r="20" spans="1:11" ht="25.5" customHeight="1">
      <c r="A20" s="209">
        <v>15</v>
      </c>
      <c r="B20" s="212"/>
      <c r="C20" s="373" t="s">
        <v>181</v>
      </c>
      <c r="D20" s="210" t="s">
        <v>118</v>
      </c>
      <c r="E20" s="374" t="s">
        <v>51</v>
      </c>
      <c r="F20" s="375">
        <v>30</v>
      </c>
      <c r="G20" s="376">
        <v>20</v>
      </c>
      <c r="H20" s="375">
        <v>6</v>
      </c>
      <c r="I20" s="376">
        <v>130</v>
      </c>
      <c r="J20" s="377">
        <f t="shared" si="0"/>
        <v>150</v>
      </c>
      <c r="K20" s="378">
        <f t="shared" si="2"/>
        <v>15</v>
      </c>
    </row>
    <row r="21" spans="1:11" ht="25.5" customHeight="1">
      <c r="A21" s="209">
        <v>16</v>
      </c>
      <c r="B21" s="212"/>
      <c r="C21" s="373" t="s">
        <v>182</v>
      </c>
      <c r="D21" s="235" t="s">
        <v>106</v>
      </c>
      <c r="E21" s="374" t="s">
        <v>77</v>
      </c>
      <c r="F21" s="375">
        <v>18</v>
      </c>
      <c r="G21" s="376">
        <v>63</v>
      </c>
      <c r="H21" s="375">
        <v>15</v>
      </c>
      <c r="I21" s="376">
        <v>75</v>
      </c>
      <c r="J21" s="377">
        <f t="shared" si="0"/>
        <v>138</v>
      </c>
      <c r="K21" s="378">
        <f t="shared" si="2"/>
        <v>16</v>
      </c>
    </row>
    <row r="22" spans="1:11" ht="25.5" customHeight="1">
      <c r="A22" s="209">
        <v>17</v>
      </c>
      <c r="B22" s="212"/>
      <c r="C22" s="373" t="s">
        <v>183</v>
      </c>
      <c r="D22" s="210" t="s">
        <v>94</v>
      </c>
      <c r="E22" s="374" t="s">
        <v>25</v>
      </c>
      <c r="F22" s="375">
        <v>6</v>
      </c>
      <c r="G22" s="376">
        <v>130</v>
      </c>
      <c r="H22" s="375" t="s">
        <v>184</v>
      </c>
      <c r="I22" s="376">
        <v>0</v>
      </c>
      <c r="J22" s="377">
        <f t="shared" si="0"/>
        <v>130</v>
      </c>
      <c r="K22" s="378">
        <f t="shared" si="2"/>
        <v>17</v>
      </c>
    </row>
    <row r="23" spans="1:11" ht="25.5" customHeight="1">
      <c r="A23" s="209">
        <v>18</v>
      </c>
      <c r="B23" s="212"/>
      <c r="C23" s="373" t="s">
        <v>185</v>
      </c>
      <c r="D23" s="210" t="s">
        <v>104</v>
      </c>
      <c r="E23" s="374" t="s">
        <v>56</v>
      </c>
      <c r="F23" s="375">
        <v>16</v>
      </c>
      <c r="G23" s="376">
        <v>71</v>
      </c>
      <c r="H23" s="375">
        <v>19</v>
      </c>
      <c r="I23" s="376">
        <v>59</v>
      </c>
      <c r="J23" s="377">
        <f t="shared" si="0"/>
        <v>130</v>
      </c>
      <c r="K23" s="378">
        <v>18</v>
      </c>
    </row>
    <row r="24" spans="1:11" ht="25.5" customHeight="1">
      <c r="A24" s="209">
        <v>19</v>
      </c>
      <c r="B24" s="212"/>
      <c r="C24" s="373" t="s">
        <v>186</v>
      </c>
      <c r="D24" s="210" t="s">
        <v>103</v>
      </c>
      <c r="E24" s="374" t="s">
        <v>46</v>
      </c>
      <c r="F24" s="375">
        <v>15</v>
      </c>
      <c r="G24" s="376">
        <v>75</v>
      </c>
      <c r="H24" s="375">
        <v>21</v>
      </c>
      <c r="I24" s="376">
        <v>51</v>
      </c>
      <c r="J24" s="377">
        <f t="shared" si="0"/>
        <v>126</v>
      </c>
      <c r="K24" s="378">
        <f>RANK(J24,$J$6:$J$38)</f>
        <v>19</v>
      </c>
    </row>
    <row r="25" spans="1:11" ht="25.5" customHeight="1">
      <c r="A25" s="209">
        <v>20</v>
      </c>
      <c r="B25" s="212"/>
      <c r="C25" s="373" t="s">
        <v>187</v>
      </c>
      <c r="D25" s="210" t="s">
        <v>108</v>
      </c>
      <c r="E25" s="374" t="s">
        <v>44</v>
      </c>
      <c r="F25" s="375">
        <v>20</v>
      </c>
      <c r="G25" s="376">
        <v>55</v>
      </c>
      <c r="H25" s="375">
        <v>17</v>
      </c>
      <c r="I25" s="376">
        <v>67</v>
      </c>
      <c r="J25" s="377">
        <f t="shared" si="0"/>
        <v>122</v>
      </c>
      <c r="K25" s="378">
        <f>RANK(J25,$J$6:$J$38)</f>
        <v>20</v>
      </c>
    </row>
    <row r="26" spans="1:11" ht="25.5" customHeight="1">
      <c r="A26" s="209">
        <v>21</v>
      </c>
      <c r="B26" s="212"/>
      <c r="C26" s="373" t="s">
        <v>188</v>
      </c>
      <c r="D26" s="210" t="s">
        <v>109</v>
      </c>
      <c r="E26" s="374" t="s">
        <v>44</v>
      </c>
      <c r="F26" s="375">
        <v>21</v>
      </c>
      <c r="G26" s="376">
        <v>51</v>
      </c>
      <c r="H26" s="375">
        <v>16</v>
      </c>
      <c r="I26" s="376">
        <v>71</v>
      </c>
      <c r="J26" s="377">
        <f t="shared" si="0"/>
        <v>122</v>
      </c>
      <c r="K26" s="378">
        <v>21</v>
      </c>
    </row>
    <row r="27" spans="1:11" ht="24" customHeight="1">
      <c r="A27" s="209">
        <v>22</v>
      </c>
      <c r="B27" s="212"/>
      <c r="C27" s="373" t="s">
        <v>189</v>
      </c>
      <c r="D27" s="210" t="s">
        <v>117</v>
      </c>
      <c r="E27" s="374" t="s">
        <v>28</v>
      </c>
      <c r="F27" s="375">
        <v>29</v>
      </c>
      <c r="G27" s="376">
        <v>23</v>
      </c>
      <c r="H27" s="375">
        <v>11</v>
      </c>
      <c r="I27" s="376">
        <v>95</v>
      </c>
      <c r="J27" s="377">
        <f t="shared" si="0"/>
        <v>118</v>
      </c>
      <c r="K27" s="378">
        <f aca="true" t="shared" si="3" ref="K27:K38">RANK(J27,$J$6:$J$38)</f>
        <v>22</v>
      </c>
    </row>
    <row r="28" spans="1:11" ht="25.5" customHeight="1">
      <c r="A28" s="209">
        <v>23</v>
      </c>
      <c r="B28" s="212"/>
      <c r="C28" s="373" t="s">
        <v>190</v>
      </c>
      <c r="D28" s="210" t="s">
        <v>115</v>
      </c>
      <c r="E28" s="374" t="s">
        <v>75</v>
      </c>
      <c r="F28" s="375">
        <v>27</v>
      </c>
      <c r="G28" s="376">
        <v>29</v>
      </c>
      <c r="H28" s="375">
        <v>18</v>
      </c>
      <c r="I28" s="376">
        <v>63</v>
      </c>
      <c r="J28" s="377">
        <f t="shared" si="0"/>
        <v>92</v>
      </c>
      <c r="K28" s="378">
        <f t="shared" si="3"/>
        <v>23</v>
      </c>
    </row>
    <row r="29" spans="1:11" ht="25.5" customHeight="1">
      <c r="A29" s="209">
        <v>24</v>
      </c>
      <c r="B29" s="212" t="s">
        <v>172</v>
      </c>
      <c r="C29" s="373" t="s">
        <v>191</v>
      </c>
      <c r="D29" s="210" t="s">
        <v>113</v>
      </c>
      <c r="E29" s="374" t="s">
        <v>63</v>
      </c>
      <c r="F29" s="375">
        <v>25</v>
      </c>
      <c r="G29" s="376">
        <v>35</v>
      </c>
      <c r="H29" s="375">
        <v>20</v>
      </c>
      <c r="I29" s="376">
        <v>55</v>
      </c>
      <c r="J29" s="377">
        <f t="shared" si="0"/>
        <v>90</v>
      </c>
      <c r="K29" s="378">
        <f t="shared" si="3"/>
        <v>24</v>
      </c>
    </row>
    <row r="30" spans="1:11" ht="25.5" customHeight="1">
      <c r="A30" s="209">
        <v>25</v>
      </c>
      <c r="B30" s="212"/>
      <c r="C30" s="373" t="s">
        <v>192</v>
      </c>
      <c r="D30" s="232" t="s">
        <v>107</v>
      </c>
      <c r="E30" s="374" t="s">
        <v>51</v>
      </c>
      <c r="F30" s="375">
        <v>19</v>
      </c>
      <c r="G30" s="376">
        <v>59</v>
      </c>
      <c r="H30" s="375">
        <v>27</v>
      </c>
      <c r="I30" s="376">
        <v>29</v>
      </c>
      <c r="J30" s="377">
        <f t="shared" si="0"/>
        <v>88</v>
      </c>
      <c r="K30" s="378">
        <f t="shared" si="3"/>
        <v>25</v>
      </c>
    </row>
    <row r="31" spans="1:11" ht="25.5" customHeight="1">
      <c r="A31" s="209">
        <v>26</v>
      </c>
      <c r="B31" s="212"/>
      <c r="C31" s="373" t="s">
        <v>193</v>
      </c>
      <c r="D31" s="232" t="s">
        <v>111</v>
      </c>
      <c r="E31" s="374" t="s">
        <v>46</v>
      </c>
      <c r="F31" s="375">
        <v>23</v>
      </c>
      <c r="G31" s="376">
        <v>43</v>
      </c>
      <c r="H31" s="375">
        <v>23</v>
      </c>
      <c r="I31" s="376">
        <v>43</v>
      </c>
      <c r="J31" s="377">
        <f t="shared" si="0"/>
        <v>86</v>
      </c>
      <c r="K31" s="378">
        <f t="shared" si="3"/>
        <v>26</v>
      </c>
    </row>
    <row r="32" spans="1:11" ht="25.5" customHeight="1">
      <c r="A32" s="209">
        <v>27</v>
      </c>
      <c r="B32" s="212"/>
      <c r="C32" s="373" t="s">
        <v>194</v>
      </c>
      <c r="D32" s="210" t="s">
        <v>145</v>
      </c>
      <c r="E32" s="374" t="s">
        <v>32</v>
      </c>
      <c r="F32" s="375" t="s">
        <v>184</v>
      </c>
      <c r="G32" s="376">
        <v>0</v>
      </c>
      <c r="H32" s="375">
        <v>13</v>
      </c>
      <c r="I32" s="376">
        <v>85</v>
      </c>
      <c r="J32" s="377">
        <f t="shared" si="0"/>
        <v>85</v>
      </c>
      <c r="K32" s="378">
        <f t="shared" si="3"/>
        <v>27</v>
      </c>
    </row>
    <row r="33" spans="1:11" ht="25.5" customHeight="1">
      <c r="A33" s="209">
        <v>28</v>
      </c>
      <c r="B33" s="212" t="s">
        <v>172</v>
      </c>
      <c r="C33" s="373" t="s">
        <v>195</v>
      </c>
      <c r="D33" s="210" t="s">
        <v>112</v>
      </c>
      <c r="E33" s="374" t="s">
        <v>53</v>
      </c>
      <c r="F33" s="375">
        <v>24</v>
      </c>
      <c r="G33" s="376">
        <v>39</v>
      </c>
      <c r="H33" s="375">
        <v>26</v>
      </c>
      <c r="I33" s="376">
        <v>32</v>
      </c>
      <c r="J33" s="377">
        <f t="shared" si="0"/>
        <v>71</v>
      </c>
      <c r="K33" s="378">
        <f t="shared" si="3"/>
        <v>28</v>
      </c>
    </row>
    <row r="34" spans="1:11" ht="25.5" customHeight="1">
      <c r="A34" s="209">
        <v>29</v>
      </c>
      <c r="B34" s="212"/>
      <c r="C34" s="373" t="s">
        <v>196</v>
      </c>
      <c r="D34" s="210" t="s">
        <v>105</v>
      </c>
      <c r="E34" s="374" t="s">
        <v>28</v>
      </c>
      <c r="F34" s="375">
        <v>17</v>
      </c>
      <c r="G34" s="376">
        <v>67</v>
      </c>
      <c r="H34" s="375" t="s">
        <v>184</v>
      </c>
      <c r="I34" s="376">
        <v>0</v>
      </c>
      <c r="J34" s="377">
        <f t="shared" si="0"/>
        <v>67</v>
      </c>
      <c r="K34" s="378">
        <f t="shared" si="3"/>
        <v>29</v>
      </c>
    </row>
    <row r="35" spans="1:11" ht="25.5" customHeight="1">
      <c r="A35" s="209">
        <v>30</v>
      </c>
      <c r="B35" s="212"/>
      <c r="C35" s="373" t="s">
        <v>197</v>
      </c>
      <c r="D35" s="210" t="s">
        <v>110</v>
      </c>
      <c r="E35" s="374" t="s">
        <v>32</v>
      </c>
      <c r="F35" s="375">
        <v>22</v>
      </c>
      <c r="G35" s="376">
        <v>47</v>
      </c>
      <c r="H35" s="375" t="s">
        <v>184</v>
      </c>
      <c r="I35" s="376">
        <v>0</v>
      </c>
      <c r="J35" s="377">
        <f t="shared" si="0"/>
        <v>47</v>
      </c>
      <c r="K35" s="378">
        <f t="shared" si="3"/>
        <v>30</v>
      </c>
    </row>
    <row r="36" spans="1:11" ht="25.5" customHeight="1">
      <c r="A36" s="209">
        <v>31</v>
      </c>
      <c r="B36" s="212"/>
      <c r="C36" s="373" t="s">
        <v>198</v>
      </c>
      <c r="D36" s="210" t="s">
        <v>114</v>
      </c>
      <c r="E36" s="374" t="s">
        <v>72</v>
      </c>
      <c r="F36" s="375">
        <v>26</v>
      </c>
      <c r="G36" s="376">
        <v>32</v>
      </c>
      <c r="H36" s="375" t="s">
        <v>184</v>
      </c>
      <c r="I36" s="376">
        <v>0</v>
      </c>
      <c r="J36" s="377">
        <f t="shared" si="0"/>
        <v>32</v>
      </c>
      <c r="K36" s="378">
        <f t="shared" si="3"/>
        <v>31</v>
      </c>
    </row>
    <row r="37" spans="1:11" ht="25.5" customHeight="1">
      <c r="A37" s="209">
        <v>32</v>
      </c>
      <c r="B37" s="212"/>
      <c r="C37" s="373"/>
      <c r="D37" s="210" t="s">
        <v>116</v>
      </c>
      <c r="E37" s="374" t="s">
        <v>83</v>
      </c>
      <c r="F37" s="375">
        <v>28</v>
      </c>
      <c r="G37" s="376">
        <v>26</v>
      </c>
      <c r="H37" s="375" t="s">
        <v>184</v>
      </c>
      <c r="I37" s="376">
        <v>0</v>
      </c>
      <c r="J37" s="377">
        <f t="shared" si="0"/>
        <v>26</v>
      </c>
      <c r="K37" s="378">
        <f t="shared" si="3"/>
        <v>32</v>
      </c>
    </row>
    <row r="38" spans="1:11" ht="25.5" customHeight="1" thickBot="1">
      <c r="A38" s="379">
        <v>33</v>
      </c>
      <c r="B38" s="380"/>
      <c r="C38" s="381" t="s">
        <v>199</v>
      </c>
      <c r="D38" s="350" t="s">
        <v>120</v>
      </c>
      <c r="E38" s="382" t="s">
        <v>80</v>
      </c>
      <c r="F38" s="383">
        <v>32</v>
      </c>
      <c r="G38" s="384">
        <v>14</v>
      </c>
      <c r="H38" s="383" t="s">
        <v>184</v>
      </c>
      <c r="I38" s="384">
        <v>0</v>
      </c>
      <c r="J38" s="385">
        <f t="shared" si="0"/>
        <v>14</v>
      </c>
      <c r="K38" s="386">
        <f t="shared" si="3"/>
        <v>33</v>
      </c>
    </row>
    <row r="39" ht="12.75" outlineLevel="1">
      <c r="D39" s="208"/>
    </row>
    <row r="40" spans="1:11" s="241" customFormat="1" ht="14.25" outlineLevel="1">
      <c r="A40" s="241" t="s">
        <v>85</v>
      </c>
      <c r="C40" s="183"/>
      <c r="D40" s="242"/>
      <c r="E40" s="243"/>
      <c r="F40" s="243"/>
      <c r="G40" s="243"/>
      <c r="H40" s="249"/>
      <c r="I40" s="249"/>
      <c r="J40" s="249"/>
      <c r="K40" s="249"/>
    </row>
    <row r="41" spans="1:11" s="241" customFormat="1" ht="19.5" customHeight="1">
      <c r="A41" s="241" t="s">
        <v>147</v>
      </c>
      <c r="C41" s="183"/>
      <c r="D41" s="251"/>
      <c r="H41" s="249"/>
      <c r="I41" s="249"/>
      <c r="J41" s="249"/>
      <c r="K41" s="249"/>
    </row>
  </sheetData>
  <sheetProtection/>
  <mergeCells count="6">
    <mergeCell ref="H4:I4"/>
    <mergeCell ref="A1:K1"/>
    <mergeCell ref="A3:K3"/>
    <mergeCell ref="F4:G4"/>
    <mergeCell ref="K4:K5"/>
    <mergeCell ref="J4:J5"/>
  </mergeCells>
  <printOptions/>
  <pageMargins left="0.35433070866141736" right="0.15748031496062992" top="0.3937007874015748" bottom="0.3937007874015748" header="0.5118110236220472" footer="0.5118110236220472"/>
  <pageSetup fitToHeight="2"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>
    <tabColor indexed="34"/>
  </sheetPr>
  <dimension ref="A1:I42"/>
  <sheetViews>
    <sheetView view="pageBreakPreview" zoomScale="70" zoomScaleNormal="70" zoomScaleSheetLayoutView="70" workbookViewId="0" topLeftCell="A1">
      <pane xSplit="1" ySplit="5" topLeftCell="B18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G26" sqref="G26"/>
    </sheetView>
  </sheetViews>
  <sheetFormatPr defaultColWidth="9.00390625" defaultRowHeight="12.75"/>
  <cols>
    <col min="1" max="1" width="4.25390625" style="285" customWidth="1"/>
    <col min="2" max="2" width="30.25390625" style="337" customWidth="1"/>
    <col min="3" max="3" width="36.375" style="285" customWidth="1"/>
    <col min="4" max="4" width="11.375" style="321" customWidth="1"/>
    <col min="5" max="5" width="9.875" style="321" customWidth="1"/>
    <col min="6" max="6" width="10.25390625" style="321" customWidth="1"/>
    <col min="7" max="7" width="8.75390625" style="321" customWidth="1"/>
    <col min="8" max="8" width="9.125" style="404" customWidth="1"/>
    <col min="9" max="9" width="9.00390625" style="404" customWidth="1"/>
    <col min="10" max="16384" width="9.125" style="285" customWidth="1"/>
  </cols>
  <sheetData>
    <row r="1" spans="1:9" s="1" customFormat="1" ht="116.25" customHeight="1" thickBot="1">
      <c r="A1" s="169" t="s">
        <v>158</v>
      </c>
      <c r="B1" s="170"/>
      <c r="C1" s="170"/>
      <c r="D1" s="170"/>
      <c r="E1" s="170"/>
      <c r="F1" s="170"/>
      <c r="G1" s="170"/>
      <c r="H1" s="170"/>
      <c r="I1" s="170"/>
    </row>
    <row r="2" spans="1:9" s="1" customFormat="1" ht="13.5" thickTop="1">
      <c r="A2" s="2" t="s">
        <v>132</v>
      </c>
      <c r="B2" s="3"/>
      <c r="C2" s="4"/>
      <c r="D2" s="9"/>
      <c r="E2" s="10"/>
      <c r="F2" s="9"/>
      <c r="G2" s="10"/>
      <c r="H2" s="6"/>
      <c r="I2" s="257" t="s">
        <v>1</v>
      </c>
    </row>
    <row r="3" spans="1:9" s="259" customFormat="1" ht="60" customHeight="1" thickBot="1">
      <c r="A3" s="258" t="s">
        <v>200</v>
      </c>
      <c r="B3" s="258"/>
      <c r="C3" s="258"/>
      <c r="D3" s="258"/>
      <c r="E3" s="258"/>
      <c r="F3" s="258"/>
      <c r="G3" s="258"/>
      <c r="H3" s="258"/>
      <c r="I3" s="258"/>
    </row>
    <row r="4" spans="1:9" s="259" customFormat="1" ht="48.75" customHeight="1">
      <c r="A4" s="260"/>
      <c r="B4" s="261"/>
      <c r="C4" s="262"/>
      <c r="D4" s="387" t="s">
        <v>160</v>
      </c>
      <c r="E4" s="388"/>
      <c r="F4" s="387" t="s">
        <v>161</v>
      </c>
      <c r="G4" s="388"/>
      <c r="H4" s="389" t="s">
        <v>162</v>
      </c>
      <c r="I4" s="390" t="s">
        <v>20</v>
      </c>
    </row>
    <row r="5" spans="1:9" ht="22.5" customHeight="1" thickBot="1">
      <c r="A5" s="268" t="s">
        <v>5</v>
      </c>
      <c r="B5" s="269" t="s">
        <v>6</v>
      </c>
      <c r="C5" s="270" t="s">
        <v>7</v>
      </c>
      <c r="D5" s="391" t="s">
        <v>20</v>
      </c>
      <c r="E5" s="392" t="s">
        <v>165</v>
      </c>
      <c r="F5" s="391" t="s">
        <v>20</v>
      </c>
      <c r="G5" s="392" t="s">
        <v>165</v>
      </c>
      <c r="H5" s="393"/>
      <c r="I5" s="394"/>
    </row>
    <row r="6" spans="1:9" ht="25.5" customHeight="1">
      <c r="A6" s="286">
        <v>1</v>
      </c>
      <c r="B6" s="287" t="s">
        <v>24</v>
      </c>
      <c r="C6" s="233" t="s">
        <v>25</v>
      </c>
      <c r="D6" s="395">
        <v>1</v>
      </c>
      <c r="E6" s="396">
        <v>200</v>
      </c>
      <c r="F6" s="395">
        <f>VLOOKUP($B6,'[4]Связки_дл_ММ'!$B$6:$T$34,18,0)</f>
        <v>4</v>
      </c>
      <c r="G6" s="396">
        <f>VLOOKUP($B6,'[4]Связки_дл_ММ'!$B$6:$T$34,19,0)</f>
        <v>150</v>
      </c>
      <c r="H6" s="397">
        <f aca="true" t="shared" si="0" ref="H6:H39">SUM(E6,G6)</f>
        <v>350</v>
      </c>
      <c r="I6" s="398">
        <f aca="true" t="shared" si="1" ref="I6:I19">RANK(H6,$H$6:$H$39)</f>
        <v>1</v>
      </c>
    </row>
    <row r="7" spans="1:9" ht="25.5" customHeight="1">
      <c r="A7" s="303">
        <v>2</v>
      </c>
      <c r="B7" s="304" t="s">
        <v>38</v>
      </c>
      <c r="C7" s="233" t="s">
        <v>35</v>
      </c>
      <c r="D7" s="395">
        <v>8</v>
      </c>
      <c r="E7" s="399">
        <v>112</v>
      </c>
      <c r="F7" s="395">
        <f>VLOOKUP($B7,'[4]Связки_дл_ММ'!$B$6:$T$34,18,0)</f>
        <v>1</v>
      </c>
      <c r="G7" s="399">
        <f>VLOOKUP($B7,'[4]Связки_дл_ММ'!$B$6:$T$34,19,0)</f>
        <v>200</v>
      </c>
      <c r="H7" s="400">
        <f t="shared" si="0"/>
        <v>312</v>
      </c>
      <c r="I7" s="401">
        <f t="shared" si="1"/>
        <v>2</v>
      </c>
    </row>
    <row r="8" spans="1:9" ht="25.5" customHeight="1">
      <c r="A8" s="303">
        <v>3</v>
      </c>
      <c r="B8" s="304" t="s">
        <v>29</v>
      </c>
      <c r="C8" s="233" t="s">
        <v>28</v>
      </c>
      <c r="D8" s="395">
        <v>3</v>
      </c>
      <c r="E8" s="399">
        <v>165</v>
      </c>
      <c r="F8" s="395">
        <f>VLOOKUP($B8,'[4]Связки_дл_ММ'!$B$6:$T$34,18,0)</f>
        <v>6</v>
      </c>
      <c r="G8" s="399">
        <f>VLOOKUP($B8,'[4]Связки_дл_ММ'!$B$6:$T$34,19,0)</f>
        <v>130</v>
      </c>
      <c r="H8" s="400">
        <f t="shared" si="0"/>
        <v>295</v>
      </c>
      <c r="I8" s="401">
        <f t="shared" si="1"/>
        <v>3</v>
      </c>
    </row>
    <row r="9" spans="1:9" ht="25.5" customHeight="1">
      <c r="A9" s="303">
        <v>4</v>
      </c>
      <c r="B9" s="304" t="s">
        <v>27</v>
      </c>
      <c r="C9" s="233" t="s">
        <v>28</v>
      </c>
      <c r="D9" s="395">
        <v>2</v>
      </c>
      <c r="E9" s="399">
        <v>180</v>
      </c>
      <c r="F9" s="395">
        <f>VLOOKUP($B9,'[4]Связки_дл_ММ'!$B$6:$T$34,18,0)</f>
        <v>8</v>
      </c>
      <c r="G9" s="399">
        <f>VLOOKUP($B9,'[4]Связки_дл_ММ'!$B$6:$T$34,19,0)</f>
        <v>112</v>
      </c>
      <c r="H9" s="400">
        <f t="shared" si="0"/>
        <v>292</v>
      </c>
      <c r="I9" s="401">
        <f t="shared" si="1"/>
        <v>4</v>
      </c>
    </row>
    <row r="10" spans="1:9" ht="25.5" customHeight="1">
      <c r="A10" s="303">
        <v>5</v>
      </c>
      <c r="B10" s="304" t="s">
        <v>39</v>
      </c>
      <c r="C10" s="233" t="s">
        <v>35</v>
      </c>
      <c r="D10" s="395">
        <v>9</v>
      </c>
      <c r="E10" s="399">
        <v>106</v>
      </c>
      <c r="F10" s="395">
        <f>VLOOKUP($B10,'[4]Связки_дл_ММ'!$B$6:$T$34,18,0)</f>
        <v>2</v>
      </c>
      <c r="G10" s="399">
        <f>VLOOKUP($B10,'[4]Связки_дл_ММ'!$B$6:$T$34,19,0)</f>
        <v>180</v>
      </c>
      <c r="H10" s="400">
        <f t="shared" si="0"/>
        <v>286</v>
      </c>
      <c r="I10" s="401">
        <f t="shared" si="1"/>
        <v>5</v>
      </c>
    </row>
    <row r="11" spans="1:9" ht="25.5" customHeight="1">
      <c r="A11" s="303">
        <v>6</v>
      </c>
      <c r="B11" s="304" t="s">
        <v>31</v>
      </c>
      <c r="C11" s="233" t="s">
        <v>32</v>
      </c>
      <c r="D11" s="395">
        <v>5</v>
      </c>
      <c r="E11" s="399">
        <v>140</v>
      </c>
      <c r="F11" s="395">
        <f>VLOOKUP($B11,'[4]Связки_дл_ММ'!$B$6:$T$34,18,0)</f>
        <v>5</v>
      </c>
      <c r="G11" s="399">
        <f>VLOOKUP($B11,'[4]Связки_дл_ММ'!$B$6:$T$34,19,0)</f>
        <v>140</v>
      </c>
      <c r="H11" s="400">
        <f t="shared" si="0"/>
        <v>280</v>
      </c>
      <c r="I11" s="401">
        <f t="shared" si="1"/>
        <v>6</v>
      </c>
    </row>
    <row r="12" spans="1:9" ht="25.5" customHeight="1">
      <c r="A12" s="303">
        <v>7</v>
      </c>
      <c r="B12" s="304" t="s">
        <v>41</v>
      </c>
      <c r="C12" s="233" t="s">
        <v>42</v>
      </c>
      <c r="D12" s="395">
        <v>10</v>
      </c>
      <c r="E12" s="399">
        <v>100</v>
      </c>
      <c r="F12" s="395">
        <f>VLOOKUP($B12,'[4]Связки_дл_ММ'!$B$6:$T$34,18,0)</f>
        <v>3</v>
      </c>
      <c r="G12" s="399">
        <f>VLOOKUP($B12,'[4]Связки_дл_ММ'!$B$6:$T$34,19,0)</f>
        <v>165</v>
      </c>
      <c r="H12" s="400">
        <f t="shared" si="0"/>
        <v>265</v>
      </c>
      <c r="I12" s="401">
        <f t="shared" si="1"/>
        <v>7</v>
      </c>
    </row>
    <row r="13" spans="1:9" ht="25.5" customHeight="1">
      <c r="A13" s="303">
        <v>8</v>
      </c>
      <c r="B13" s="304" t="s">
        <v>30</v>
      </c>
      <c r="C13" s="233" t="s">
        <v>28</v>
      </c>
      <c r="D13" s="395">
        <v>4</v>
      </c>
      <c r="E13" s="399">
        <v>150</v>
      </c>
      <c r="F13" s="395">
        <f>VLOOKUP($B13,'[4]Связки_дл_ММ'!$B$6:$T$34,18,0)</f>
        <v>10</v>
      </c>
      <c r="G13" s="399">
        <f>VLOOKUP($B13,'[4]Связки_дл_ММ'!$B$6:$T$34,19,0)</f>
        <v>100</v>
      </c>
      <c r="H13" s="400">
        <f t="shared" si="0"/>
        <v>250</v>
      </c>
      <c r="I13" s="401">
        <f t="shared" si="1"/>
        <v>8</v>
      </c>
    </row>
    <row r="14" spans="1:9" ht="25.5" customHeight="1">
      <c r="A14" s="303">
        <v>9</v>
      </c>
      <c r="B14" s="304" t="s">
        <v>34</v>
      </c>
      <c r="C14" s="233" t="s">
        <v>35</v>
      </c>
      <c r="D14" s="395">
        <v>6</v>
      </c>
      <c r="E14" s="399">
        <v>130</v>
      </c>
      <c r="F14" s="395">
        <f>VLOOKUP($B14,'[4]Связки_дл_ММ'!$B$6:$T$34,18,0)</f>
        <v>11</v>
      </c>
      <c r="G14" s="399">
        <f>VLOOKUP($B14,'[4]Связки_дл_ММ'!$B$6:$T$34,19,0)</f>
        <v>95</v>
      </c>
      <c r="H14" s="400">
        <f t="shared" si="0"/>
        <v>225</v>
      </c>
      <c r="I14" s="401">
        <f t="shared" si="1"/>
        <v>9</v>
      </c>
    </row>
    <row r="15" spans="1:9" ht="25.5" customHeight="1">
      <c r="A15" s="303">
        <v>10</v>
      </c>
      <c r="B15" s="304" t="s">
        <v>45</v>
      </c>
      <c r="C15" s="233" t="s">
        <v>46</v>
      </c>
      <c r="D15" s="395">
        <v>12</v>
      </c>
      <c r="E15" s="399">
        <v>90</v>
      </c>
      <c r="F15" s="395">
        <f>VLOOKUP($B15,'[4]Связки_дл_ММ'!$B$6:$T$34,18,0)</f>
        <v>7</v>
      </c>
      <c r="G15" s="399">
        <f>VLOOKUP($B15,'[4]Связки_дл_ММ'!$B$6:$T$34,19,0)</f>
        <v>120</v>
      </c>
      <c r="H15" s="400">
        <f t="shared" si="0"/>
        <v>210</v>
      </c>
      <c r="I15" s="401">
        <f t="shared" si="1"/>
        <v>10</v>
      </c>
    </row>
    <row r="16" spans="1:9" ht="25.5" customHeight="1">
      <c r="A16" s="303">
        <v>11</v>
      </c>
      <c r="B16" s="304" t="s">
        <v>47</v>
      </c>
      <c r="C16" s="233" t="s">
        <v>48</v>
      </c>
      <c r="D16" s="395">
        <v>13</v>
      </c>
      <c r="E16" s="399">
        <v>85</v>
      </c>
      <c r="F16" s="395">
        <f>VLOOKUP($B16,'[4]Связки_дл_ММ'!$B$6:$T$34,18,0)</f>
        <v>13</v>
      </c>
      <c r="G16" s="399">
        <f>VLOOKUP($B16,'[4]Связки_дл_ММ'!$B$6:$T$34,19,0)</f>
        <v>85</v>
      </c>
      <c r="H16" s="400">
        <f t="shared" si="0"/>
        <v>170</v>
      </c>
      <c r="I16" s="401">
        <f t="shared" si="1"/>
        <v>11</v>
      </c>
    </row>
    <row r="17" spans="1:9" ht="25.5" customHeight="1">
      <c r="A17" s="303">
        <v>12</v>
      </c>
      <c r="B17" s="304" t="s">
        <v>36</v>
      </c>
      <c r="C17" s="233" t="s">
        <v>37</v>
      </c>
      <c r="D17" s="395">
        <v>7</v>
      </c>
      <c r="E17" s="399">
        <v>120</v>
      </c>
      <c r="F17" s="395">
        <f>VLOOKUP($B17,'[4]Связки_дл_ММ'!$B$6:$T$34,18,0)</f>
        <v>24</v>
      </c>
      <c r="G17" s="399">
        <f>VLOOKUP($B17,'[4]Связки_дл_ММ'!$B$6:$T$34,19,0)</f>
        <v>39</v>
      </c>
      <c r="H17" s="400">
        <f t="shared" si="0"/>
        <v>159</v>
      </c>
      <c r="I17" s="401">
        <f t="shared" si="1"/>
        <v>12</v>
      </c>
    </row>
    <row r="18" spans="1:9" ht="25.5" customHeight="1">
      <c r="A18" s="303">
        <v>13</v>
      </c>
      <c r="B18" s="304" t="s">
        <v>55</v>
      </c>
      <c r="C18" s="233" t="s">
        <v>56</v>
      </c>
      <c r="D18" s="395">
        <v>18</v>
      </c>
      <c r="E18" s="399">
        <v>63</v>
      </c>
      <c r="F18" s="395">
        <f>VLOOKUP($B18,'[4]Связки_дл_ММ'!$B$6:$T$34,18,0)</f>
        <v>12</v>
      </c>
      <c r="G18" s="399">
        <f>VLOOKUP($B18,'[4]Связки_дл_ММ'!$B$6:$T$34,19,0)</f>
        <v>90</v>
      </c>
      <c r="H18" s="400">
        <f t="shared" si="0"/>
        <v>153</v>
      </c>
      <c r="I18" s="401">
        <f t="shared" si="1"/>
        <v>13</v>
      </c>
    </row>
    <row r="19" spans="1:9" ht="25.5" customHeight="1">
      <c r="A19" s="303">
        <v>14</v>
      </c>
      <c r="B19" s="304" t="s">
        <v>43</v>
      </c>
      <c r="C19" s="233" t="s">
        <v>44</v>
      </c>
      <c r="D19" s="395">
        <v>11</v>
      </c>
      <c r="E19" s="399">
        <v>95</v>
      </c>
      <c r="F19" s="395">
        <f>VLOOKUP($B19,'[4]Связки_дл_ММ'!$B$6:$T$34,18,0)</f>
        <v>21</v>
      </c>
      <c r="G19" s="399">
        <f>VLOOKUP($B19,'[4]Связки_дл_ММ'!$B$6:$T$34,19,0)</f>
        <v>51</v>
      </c>
      <c r="H19" s="400">
        <f t="shared" si="0"/>
        <v>146</v>
      </c>
      <c r="I19" s="401">
        <f t="shared" si="1"/>
        <v>14</v>
      </c>
    </row>
    <row r="20" spans="1:9" ht="25.5" customHeight="1">
      <c r="A20" s="303">
        <v>15</v>
      </c>
      <c r="B20" s="304" t="s">
        <v>52</v>
      </c>
      <c r="C20" s="233" t="s">
        <v>53</v>
      </c>
      <c r="D20" s="395">
        <v>16</v>
      </c>
      <c r="E20" s="399">
        <v>71</v>
      </c>
      <c r="F20" s="395">
        <f>VLOOKUP($B20,'[4]Связки_дл_ММ'!$B$6:$T$34,18,0)</f>
        <v>15</v>
      </c>
      <c r="G20" s="399">
        <f>VLOOKUP($B20,'[4]Связки_дл_ММ'!$B$6:$T$34,19,0)</f>
        <v>75</v>
      </c>
      <c r="H20" s="400">
        <f t="shared" si="0"/>
        <v>146</v>
      </c>
      <c r="I20" s="401">
        <v>15</v>
      </c>
    </row>
    <row r="21" spans="1:9" ht="25.5" customHeight="1">
      <c r="A21" s="303">
        <v>16</v>
      </c>
      <c r="B21" s="304" t="s">
        <v>50</v>
      </c>
      <c r="C21" s="233" t="s">
        <v>51</v>
      </c>
      <c r="D21" s="395">
        <v>15</v>
      </c>
      <c r="E21" s="399">
        <v>75</v>
      </c>
      <c r="F21" s="395">
        <f>VLOOKUP($B21,'[4]Связки_дл_ММ'!$B$6:$T$34,18,0)</f>
        <v>18</v>
      </c>
      <c r="G21" s="399">
        <f>VLOOKUP($B21,'[4]Связки_дл_ММ'!$B$6:$T$34,19,0)</f>
        <v>63</v>
      </c>
      <c r="H21" s="400">
        <f t="shared" si="0"/>
        <v>138</v>
      </c>
      <c r="I21" s="401">
        <f aca="true" t="shared" si="2" ref="I21:I39">RANK(H21,$H$6:$H$39)</f>
        <v>16</v>
      </c>
    </row>
    <row r="22" spans="1:9" ht="25.5" customHeight="1">
      <c r="A22" s="303">
        <v>17</v>
      </c>
      <c r="B22" s="304" t="s">
        <v>58</v>
      </c>
      <c r="C22" s="233" t="s">
        <v>32</v>
      </c>
      <c r="D22" s="395">
        <v>20</v>
      </c>
      <c r="E22" s="399">
        <v>55</v>
      </c>
      <c r="F22" s="395">
        <f>VLOOKUP($B22,'[4]Связки_дл_ММ'!$B$6:$T$34,18,0)</f>
        <v>14</v>
      </c>
      <c r="G22" s="399">
        <f>VLOOKUP($B22,'[4]Связки_дл_ММ'!$B$6:$T$34,19,0)</f>
        <v>80</v>
      </c>
      <c r="H22" s="400">
        <f t="shared" si="0"/>
        <v>135</v>
      </c>
      <c r="I22" s="401">
        <f t="shared" si="2"/>
        <v>17</v>
      </c>
    </row>
    <row r="23" spans="1:9" ht="25.5" customHeight="1">
      <c r="A23" s="303">
        <v>18</v>
      </c>
      <c r="B23" s="304" t="s">
        <v>57</v>
      </c>
      <c r="C23" s="233" t="s">
        <v>42</v>
      </c>
      <c r="D23" s="395">
        <v>19</v>
      </c>
      <c r="E23" s="399">
        <v>59</v>
      </c>
      <c r="F23" s="395">
        <f>VLOOKUP($B23,'[4]Связки_дл_ММ'!$B$6:$T$34,18,0)</f>
        <v>17</v>
      </c>
      <c r="G23" s="399">
        <f>VLOOKUP($B23,'[4]Связки_дл_ММ'!$B$6:$T$34,19,0)</f>
        <v>67</v>
      </c>
      <c r="H23" s="400">
        <f t="shared" si="0"/>
        <v>126</v>
      </c>
      <c r="I23" s="401">
        <f t="shared" si="2"/>
        <v>18</v>
      </c>
    </row>
    <row r="24" spans="1:9" ht="25.5" customHeight="1">
      <c r="A24" s="303">
        <v>19</v>
      </c>
      <c r="B24" s="304" t="s">
        <v>78</v>
      </c>
      <c r="C24" s="233" t="s">
        <v>77</v>
      </c>
      <c r="D24" s="395">
        <v>31</v>
      </c>
      <c r="E24" s="399">
        <v>17</v>
      </c>
      <c r="F24" s="395">
        <f>VLOOKUP($B24,'[4]Связки_дл_ММ'!$B$6:$T$34,18,0)</f>
        <v>9</v>
      </c>
      <c r="G24" s="399">
        <f>VLOOKUP($B24,'[4]Связки_дл_ММ'!$B$6:$T$34,19,0)</f>
        <v>106</v>
      </c>
      <c r="H24" s="400">
        <f t="shared" si="0"/>
        <v>123</v>
      </c>
      <c r="I24" s="401">
        <f t="shared" si="2"/>
        <v>19</v>
      </c>
    </row>
    <row r="25" spans="1:9" ht="25.5" customHeight="1">
      <c r="A25" s="303">
        <v>20</v>
      </c>
      <c r="B25" s="304" t="s">
        <v>54</v>
      </c>
      <c r="C25" s="233" t="s">
        <v>48</v>
      </c>
      <c r="D25" s="395">
        <v>17</v>
      </c>
      <c r="E25" s="399">
        <v>67</v>
      </c>
      <c r="F25" s="395">
        <f>VLOOKUP($B25,'[4]Связки_дл_ММ'!$B$6:$T$34,18,0)</f>
        <v>23</v>
      </c>
      <c r="G25" s="399">
        <f>VLOOKUP($B25,'[4]Связки_дл_ММ'!$B$6:$T$34,19,0)</f>
        <v>43</v>
      </c>
      <c r="H25" s="400">
        <f t="shared" si="0"/>
        <v>110</v>
      </c>
      <c r="I25" s="401">
        <f t="shared" si="2"/>
        <v>20</v>
      </c>
    </row>
    <row r="26" spans="1:9" ht="25.5" customHeight="1">
      <c r="A26" s="303">
        <v>21</v>
      </c>
      <c r="B26" s="304" t="s">
        <v>62</v>
      </c>
      <c r="C26" s="233" t="s">
        <v>63</v>
      </c>
      <c r="D26" s="395">
        <v>23</v>
      </c>
      <c r="E26" s="399">
        <v>43</v>
      </c>
      <c r="F26" s="395">
        <f>VLOOKUP($B26,'[4]Связки_дл_ММ'!$B$6:$T$34,18,0)</f>
        <v>20</v>
      </c>
      <c r="G26" s="399">
        <f>VLOOKUP($B26,'[4]Связки_дл_ММ'!$B$6:$T$34,19,0)</f>
        <v>55</v>
      </c>
      <c r="H26" s="400">
        <f t="shared" si="0"/>
        <v>98</v>
      </c>
      <c r="I26" s="401">
        <f t="shared" si="2"/>
        <v>21</v>
      </c>
    </row>
    <row r="27" spans="1:9" ht="25.5" customHeight="1">
      <c r="A27" s="303">
        <v>22</v>
      </c>
      <c r="B27" s="304" t="s">
        <v>76</v>
      </c>
      <c r="C27" s="233" t="s">
        <v>77</v>
      </c>
      <c r="D27" s="395">
        <v>30</v>
      </c>
      <c r="E27" s="399">
        <v>20</v>
      </c>
      <c r="F27" s="395">
        <f>VLOOKUP($B27,'[4]Связки_дл_ММ'!$B$6:$T$34,18,0)</f>
        <v>16</v>
      </c>
      <c r="G27" s="399">
        <f>VLOOKUP($B27,'[4]Связки_дл_ММ'!$B$6:$T$34,19,0)</f>
        <v>71</v>
      </c>
      <c r="H27" s="400">
        <f t="shared" si="0"/>
        <v>91</v>
      </c>
      <c r="I27" s="401">
        <f t="shared" si="2"/>
        <v>22</v>
      </c>
    </row>
    <row r="28" spans="1:9" ht="25.5" customHeight="1">
      <c r="A28" s="303">
        <v>23</v>
      </c>
      <c r="B28" s="402" t="s">
        <v>49</v>
      </c>
      <c r="C28" s="233" t="s">
        <v>25</v>
      </c>
      <c r="D28" s="395">
        <v>14</v>
      </c>
      <c r="E28" s="399">
        <v>80</v>
      </c>
      <c r="F28" s="395" t="s">
        <v>184</v>
      </c>
      <c r="G28" s="399">
        <v>0</v>
      </c>
      <c r="H28" s="400">
        <f t="shared" si="0"/>
        <v>80</v>
      </c>
      <c r="I28" s="401">
        <f t="shared" si="2"/>
        <v>23</v>
      </c>
    </row>
    <row r="29" spans="1:9" ht="25.5" customHeight="1">
      <c r="A29" s="303">
        <v>24</v>
      </c>
      <c r="B29" s="304" t="s">
        <v>74</v>
      </c>
      <c r="C29" s="233" t="s">
        <v>75</v>
      </c>
      <c r="D29" s="395">
        <v>29</v>
      </c>
      <c r="E29" s="399">
        <v>23</v>
      </c>
      <c r="F29" s="395">
        <f>VLOOKUP($B29,'[4]Связки_дл_ММ'!$B$6:$T$34,18,0)</f>
        <v>22</v>
      </c>
      <c r="G29" s="399">
        <f>VLOOKUP($B29,'[4]Связки_дл_ММ'!$B$6:$T$34,19,0)</f>
        <v>47</v>
      </c>
      <c r="H29" s="400">
        <f t="shared" si="0"/>
        <v>70</v>
      </c>
      <c r="I29" s="401">
        <f t="shared" si="2"/>
        <v>24</v>
      </c>
    </row>
    <row r="30" spans="1:9" ht="25.5" customHeight="1">
      <c r="A30" s="303">
        <v>25</v>
      </c>
      <c r="B30" s="304" t="s">
        <v>150</v>
      </c>
      <c r="C30" s="233" t="s">
        <v>25</v>
      </c>
      <c r="D30" s="395" t="s">
        <v>184</v>
      </c>
      <c r="E30" s="399">
        <v>0</v>
      </c>
      <c r="F30" s="395">
        <f>VLOOKUP($B30,'[4]Связки_дл_ММ'!$B$6:$T$34,18,0)</f>
        <v>19</v>
      </c>
      <c r="G30" s="399">
        <f>VLOOKUP($B30,'[4]Связки_дл_ММ'!$B$6:$T$34,19,0)</f>
        <v>59</v>
      </c>
      <c r="H30" s="400">
        <f t="shared" si="0"/>
        <v>59</v>
      </c>
      <c r="I30" s="401">
        <f t="shared" si="2"/>
        <v>25</v>
      </c>
    </row>
    <row r="31" spans="1:9" ht="25.5" customHeight="1">
      <c r="A31" s="303">
        <v>26</v>
      </c>
      <c r="B31" s="304" t="s">
        <v>59</v>
      </c>
      <c r="C31" s="233" t="s">
        <v>56</v>
      </c>
      <c r="D31" s="395">
        <v>21</v>
      </c>
      <c r="E31" s="399">
        <v>51</v>
      </c>
      <c r="F31" s="395" t="s">
        <v>184</v>
      </c>
      <c r="G31" s="399">
        <f>VLOOKUP($B31,'[4]Связки_дл_ММ'!$B$6:$T$34,19,0)</f>
        <v>0</v>
      </c>
      <c r="H31" s="400">
        <f t="shared" si="0"/>
        <v>51</v>
      </c>
      <c r="I31" s="401">
        <f t="shared" si="2"/>
        <v>26</v>
      </c>
    </row>
    <row r="32" spans="1:9" ht="25.5" customHeight="1">
      <c r="A32" s="303">
        <v>27</v>
      </c>
      <c r="B32" s="403" t="s">
        <v>60</v>
      </c>
      <c r="C32" s="233" t="s">
        <v>61</v>
      </c>
      <c r="D32" s="395">
        <v>22</v>
      </c>
      <c r="E32" s="399">
        <v>47</v>
      </c>
      <c r="F32" s="395" t="s">
        <v>184</v>
      </c>
      <c r="G32" s="399">
        <v>0</v>
      </c>
      <c r="H32" s="400">
        <f t="shared" si="0"/>
        <v>47</v>
      </c>
      <c r="I32" s="401">
        <f t="shared" si="2"/>
        <v>27</v>
      </c>
    </row>
    <row r="33" spans="1:9" ht="25.5" customHeight="1">
      <c r="A33" s="303">
        <v>28</v>
      </c>
      <c r="B33" s="402" t="s">
        <v>64</v>
      </c>
      <c r="C33" s="233" t="s">
        <v>65</v>
      </c>
      <c r="D33" s="395">
        <v>24</v>
      </c>
      <c r="E33" s="399">
        <v>39</v>
      </c>
      <c r="F33" s="395" t="s">
        <v>184</v>
      </c>
      <c r="G33" s="399">
        <v>0</v>
      </c>
      <c r="H33" s="400">
        <f t="shared" si="0"/>
        <v>39</v>
      </c>
      <c r="I33" s="401">
        <f t="shared" si="2"/>
        <v>28</v>
      </c>
    </row>
    <row r="34" spans="1:9" ht="25.5" customHeight="1">
      <c r="A34" s="303">
        <v>29</v>
      </c>
      <c r="B34" s="304" t="s">
        <v>66</v>
      </c>
      <c r="C34" s="233" t="s">
        <v>51</v>
      </c>
      <c r="D34" s="395">
        <v>25</v>
      </c>
      <c r="E34" s="399">
        <v>35</v>
      </c>
      <c r="F34" s="395" t="s">
        <v>184</v>
      </c>
      <c r="G34" s="399">
        <f>VLOOKUP($B34,'[4]Связки_дл_ММ'!$B$6:$T$34,19,0)</f>
        <v>0</v>
      </c>
      <c r="H34" s="400">
        <f t="shared" si="0"/>
        <v>35</v>
      </c>
      <c r="I34" s="401">
        <f t="shared" si="2"/>
        <v>29</v>
      </c>
    </row>
    <row r="35" spans="1:9" ht="25.5" customHeight="1">
      <c r="A35" s="303">
        <v>30</v>
      </c>
      <c r="B35" s="304" t="s">
        <v>67</v>
      </c>
      <c r="C35" s="233" t="s">
        <v>53</v>
      </c>
      <c r="D35" s="395">
        <v>26</v>
      </c>
      <c r="E35" s="399">
        <v>32</v>
      </c>
      <c r="F35" s="395" t="s">
        <v>184</v>
      </c>
      <c r="G35" s="399">
        <f>VLOOKUP($B35,'[4]Связки_дл_ММ'!$B$6:$T$34,19,0)</f>
        <v>0</v>
      </c>
      <c r="H35" s="400">
        <f t="shared" si="0"/>
        <v>32</v>
      </c>
      <c r="I35" s="401">
        <f t="shared" si="2"/>
        <v>30</v>
      </c>
    </row>
    <row r="36" spans="1:9" ht="25.5" customHeight="1">
      <c r="A36" s="303">
        <v>31</v>
      </c>
      <c r="B36" s="304" t="s">
        <v>71</v>
      </c>
      <c r="C36" s="233" t="s">
        <v>72</v>
      </c>
      <c r="D36" s="395">
        <v>27</v>
      </c>
      <c r="E36" s="399">
        <v>29</v>
      </c>
      <c r="F36" s="395" t="s">
        <v>184</v>
      </c>
      <c r="G36" s="399">
        <v>0</v>
      </c>
      <c r="H36" s="400">
        <f t="shared" si="0"/>
        <v>29</v>
      </c>
      <c r="I36" s="401">
        <f t="shared" si="2"/>
        <v>31</v>
      </c>
    </row>
    <row r="37" spans="1:9" ht="25.5" customHeight="1">
      <c r="A37" s="303">
        <v>32</v>
      </c>
      <c r="B37" s="304" t="s">
        <v>73</v>
      </c>
      <c r="C37" s="233" t="s">
        <v>63</v>
      </c>
      <c r="D37" s="395">
        <v>28</v>
      </c>
      <c r="E37" s="399">
        <v>26</v>
      </c>
      <c r="F37" s="395" t="s">
        <v>184</v>
      </c>
      <c r="G37" s="399">
        <f>VLOOKUP($B37,'[4]Связки_дл_ММ'!$B$6:$T$34,19,0)</f>
        <v>0</v>
      </c>
      <c r="H37" s="400">
        <f t="shared" si="0"/>
        <v>26</v>
      </c>
      <c r="I37" s="401">
        <f t="shared" si="2"/>
        <v>32</v>
      </c>
    </row>
    <row r="38" spans="1:9" ht="25.5" customHeight="1">
      <c r="A38" s="303">
        <v>33</v>
      </c>
      <c r="B38" s="304" t="s">
        <v>79</v>
      </c>
      <c r="C38" s="233" t="s">
        <v>80</v>
      </c>
      <c r="D38" s="395">
        <v>32</v>
      </c>
      <c r="E38" s="399">
        <v>14</v>
      </c>
      <c r="F38" s="395" t="s">
        <v>184</v>
      </c>
      <c r="G38" s="399">
        <v>0</v>
      </c>
      <c r="H38" s="400">
        <f t="shared" si="0"/>
        <v>14</v>
      </c>
      <c r="I38" s="401">
        <f t="shared" si="2"/>
        <v>33</v>
      </c>
    </row>
    <row r="39" spans="1:9" ht="25.5" customHeight="1">
      <c r="A39" s="303">
        <v>34</v>
      </c>
      <c r="B39" s="304" t="s">
        <v>82</v>
      </c>
      <c r="C39" s="233" t="s">
        <v>83</v>
      </c>
      <c r="D39" s="395">
        <v>33</v>
      </c>
      <c r="E39" s="399">
        <v>11</v>
      </c>
      <c r="F39" s="395" t="s">
        <v>184</v>
      </c>
      <c r="G39" s="399">
        <f>VLOOKUP($B39,'[4]Связки_дл_ММ'!$B$6:$T$34,19,0)</f>
        <v>0</v>
      </c>
      <c r="H39" s="400">
        <f t="shared" si="0"/>
        <v>11</v>
      </c>
      <c r="I39" s="401">
        <f t="shared" si="2"/>
        <v>34</v>
      </c>
    </row>
    <row r="40" ht="12.75">
      <c r="B40" s="285"/>
    </row>
    <row r="41" spans="1:9" s="323" customFormat="1" ht="14.25">
      <c r="A41" s="323" t="s">
        <v>85</v>
      </c>
      <c r="B41" s="324"/>
      <c r="C41" s="325"/>
      <c r="D41" s="331"/>
      <c r="E41" s="331"/>
      <c r="F41" s="331"/>
      <c r="G41" s="331"/>
      <c r="H41" s="404"/>
      <c r="I41" s="404"/>
    </row>
    <row r="42" spans="1:9" s="323" customFormat="1" ht="22.5" customHeight="1">
      <c r="A42" s="323" t="s">
        <v>147</v>
      </c>
      <c r="B42" s="333"/>
      <c r="D42" s="331"/>
      <c r="E42" s="331"/>
      <c r="F42" s="331"/>
      <c r="G42" s="331"/>
      <c r="H42" s="404"/>
      <c r="I42" s="404"/>
    </row>
  </sheetData>
  <sheetProtection/>
  <mergeCells count="6">
    <mergeCell ref="A1:I1"/>
    <mergeCell ref="A3:I3"/>
    <mergeCell ref="I4:I5"/>
    <mergeCell ref="F4:G4"/>
    <mergeCell ref="D4:E4"/>
    <mergeCell ref="H4:H5"/>
  </mergeCells>
  <printOptions/>
  <pageMargins left="0.59" right="0.3" top="0.2362204724409449" bottom="0.2362204724409449" header="0.2755905511811024" footer="0.2362204724409449"/>
  <pageSetup fitToHeight="2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nastya</cp:lastModifiedBy>
  <dcterms:created xsi:type="dcterms:W3CDTF">2010-09-15T18:30:49Z</dcterms:created>
  <dcterms:modified xsi:type="dcterms:W3CDTF">2010-09-15T18:41:48Z</dcterms:modified>
  <cp:category/>
  <cp:version/>
  <cp:contentType/>
  <cp:contentStatus/>
</cp:coreProperties>
</file>